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17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17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'Entrate_Rendiconto_2017'!$B$1:$E$59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'Spese_Rendiconto_2017'!$B$1:$BX$54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'Spese_Rendiconto_2017'!$B:$C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<sst xmlns="http://schemas.openxmlformats.org/spreadsheetml/2006/main" count="870" uniqueCount="149">
  <si>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</si>
  <si>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</si>
  <si>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</si>
  <si>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</si>
  <si>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</si>
  <si>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</si>
  <si>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</si>
  <si>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</si>
  <si>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</si>
  <si>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</si>
  <si>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</si>
  <si>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</si>
  <si>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</si>
  <si>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</si>
  <si>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</si>
  <si>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</si>
  <si>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</si>
  <si>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</si>
  <si>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</si>
  <si>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</si>
  <si>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</si>
  <si>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</si>
  <si>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</si>
  <si>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</si>
  <si>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</si>
  <si>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</si>
  <si>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</si>
  <si>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</si>
  <si>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</si>
  <si>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</si>
  <si>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</si>
  <si>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</si>
  <si>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</si>
  <si>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</si>
  <si>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</si>
  <si>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</si>
  <si>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</si>
  <si>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</si>
  <si>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</si>
  <si>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</si>
  <si>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</si>
  <si>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</si>
  <si>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</si>
  <si>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</si>
  <si>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</si>
  <si>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</si>
  <si>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</si>
  <si>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</si>
  <si>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</si>
  <si>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</si>
  <si>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</si>
  <si>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</si>
  <si>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</si>
  <si>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</si>
  <si>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</si>
  <si>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</si>
  <si>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</si>
  <si>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</si>
  <si>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</si>
  <si>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</si>
  <si>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</si>
  <si>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</si>
  <si>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</si>
  <si>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</si>
  <si>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</si>
  <si>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</si>
  <si>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</si>
  <si>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</si>
  <si>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</si>
  <si>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</si>
  <si>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</si>
  <si>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</si>
  <si>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</si>
  <si>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</si>
  <si>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</si>
  <si>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</si>
  <si>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</si>
  <si>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</si>
  <si>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</si>
  <si>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</si>
  <si>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</si>
  <si>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</si>
  <si>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</si>
  <si>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</si>
  <si>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</si>
  <si>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</si>
  <si>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</si>
  <si>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</si>
  <si>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</si>
  <si>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</si>
  <si>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</si>
  <si>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</si>
  <si>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</si>
  <si>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</si>
  <si>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</si>
  <si>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</si>
  <si>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</si>
  <si>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</si>
  <si>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</si>
  <si>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</si>
  <si>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</si>
  <si>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</si>
  <si>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</si>
  <si>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</si>
  <si>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</si>
  <si>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</si>
  <si>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</si>
  <si>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</si>
  <si>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</si>
  <si>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</si>
  <si>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</si>
  <si>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</si>
  <si>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</si>
  <si>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</si>
  <si>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</si>
  <si>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</si>
  <si>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</si>
  <si>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</si>
  <si>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</si>
  <si>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</si>
  <si>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</si>
  <si>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</si>
  <si>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</si>
  <si>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</si>
  <si>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</si>
  <si>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</si>
  <si>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</si>
  <si>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</si>
  <si>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</si>
  <si>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</si>
  <si>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</si>
  <si>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</si>
  <si>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</si>
  <si>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</si>
  <si>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</si>
  <si>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</si>
  <si>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</si>
  <si>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</si>
  <si>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</si>
  <si>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</si>
  <si>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</si>
  <si>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</si>
  <si>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</si>
  <si>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</si>
  <si>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</si>
  <si>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</si>
  <si>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</si>
  <si>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</si>
  <si>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2017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</si>
</sst>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/>
      <c r="E33" s="58"/>
    </row>
    <row r="34" spans="2:5" ht="15">
      <c r="B34" s="13">
        <v>40300</v>
      </c>
      <c r="C34" s="54" t="s">
        <v>37</v>
      </c>
      <c r="D34" s="60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/>
      <c r="E51" s="61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/>
      <c r="E54" s="45"/>
    </row>
    <row r="55" spans="2:5" ht="15">
      <c r="B55" s="13">
        <v>90200</v>
      </c>
      <c r="C55" s="54" t="s">
        <v>62</v>
      </c>
      <c r="D55" s="60"/>
      <c r="E55" s="61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3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4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/>
      <c r="E33" s="58"/>
    </row>
    <row r="34" spans="2:5" ht="15">
      <c r="B34" s="13">
        <v>40300</v>
      </c>
      <c r="C34" s="54" t="s">
        <v>37</v>
      </c>
      <c r="D34" s="60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/>
      <c r="E51" s="61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/>
      <c r="E54" s="45"/>
    </row>
    <row r="55" spans="2:5" ht="15">
      <c r="B55" s="13">
        <v>90200</v>
      </c>
      <c r="C55" s="54" t="s">
        <v>62</v>
      </c>
      <c r="D55" s="60"/>
      <c r="E55" s="61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3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4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/>
      <c r="E33" s="58"/>
    </row>
    <row r="34" spans="2:5" ht="15">
      <c r="B34" s="13">
        <v>40300</v>
      </c>
      <c r="C34" s="54" t="s">
        <v>37</v>
      </c>
      <c r="D34" s="60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/>
      <c r="E51" s="61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/>
      <c r="E54" s="45"/>
    </row>
    <row r="55" spans="2:5" ht="15">
      <c r="B55" s="13">
        <v>90200</v>
      </c>
      <c r="C55" s="54" t="s">
        <v>62</v>
      </c>
      <c r="D55" s="60"/>
      <c r="E55" s="61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105" t="s">
        <v>148</v>
      </c>
      <c r="C3" s="20"/>
      <c r="D3" s="20"/>
      <c r="E3" s="20"/>
      <c r="F3" s="64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38801.47</v>
      </c>
      <c r="E5" s="38"/>
    </row>
    <row r="6" spans="2:5" ht="15">
      <c r="B6" s="8"/>
      <c r="C6" s="5" t="s">
        <v>5</v>
      </c>
      <c r="D6" s="39">
        <v>309877.17</v>
      </c>
      <c r="E6" s="40"/>
    </row>
    <row r="7" spans="2:5" ht="15">
      <c r="B7" s="8"/>
      <c r="C7" s="5" t="s">
        <v>6</v>
      </c>
      <c r="D7" s="39">
        <v>35700.00000000003</v>
      </c>
      <c r="E7" s="40"/>
    </row>
    <row r="8" spans="2:5" ht="15.75" thickBot="1">
      <c r="B8" s="9"/>
      <c r="C8" s="6" t="s">
        <v>7</v>
      </c>
      <c r="D8" s="41"/>
      <c r="E8" s="42">
        <v>615840.17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322828.7</v>
      </c>
      <c r="E10" s="45">
        <v>314488.15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322828.7</v>
      </c>
      <c r="E16" s="51">
        <f>E10+E11+E12+E13+E14+E15</f>
        <v>314488.15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919172.6799999999</v>
      </c>
      <c r="E18" s="45">
        <v>909509.6499999999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0</v>
      </c>
      <c r="E20" s="58">
        <v>0</v>
      </c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919172.6799999999</v>
      </c>
      <c r="E23" s="51">
        <f>E18+E19+E20+E21+E22</f>
        <v>909509.6499999999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140306.46000000002</v>
      </c>
      <c r="E25" s="45">
        <v>142616.45</v>
      </c>
    </row>
    <row r="26" spans="2:5" ht="15">
      <c r="B26" s="13">
        <v>30200</v>
      </c>
      <c r="C26" s="54" t="s">
        <v>28</v>
      </c>
      <c r="D26" s="39">
        <v>407.85</v>
      </c>
      <c r="E26" s="45">
        <v>407.85</v>
      </c>
    </row>
    <row r="27" spans="2:5" ht="15">
      <c r="B27" s="13">
        <v>30300</v>
      </c>
      <c r="C27" s="54" t="s">
        <v>29</v>
      </c>
      <c r="D27" s="39">
        <v>0</v>
      </c>
      <c r="E27" s="45">
        <v>0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>
        <v>21010.379999999997</v>
      </c>
      <c r="E29" s="50">
        <v>28468.599999999995</v>
      </c>
    </row>
    <row r="30" spans="2:5" ht="15.75" thickBot="1">
      <c r="B30" s="16">
        <v>30000</v>
      </c>
      <c r="C30" s="15" t="s">
        <v>32</v>
      </c>
      <c r="D30" s="48">
        <f>D25+D26+D27+D28+D29</f>
        <v>161724.69000000003</v>
      </c>
      <c r="E30" s="51">
        <f>E25+E26+E27+E28+E29</f>
        <v>171492.90000000002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>
        <v>34512.09</v>
      </c>
      <c r="E33" s="58">
        <v>24704.97</v>
      </c>
    </row>
    <row r="34" spans="2:5" ht="15">
      <c r="B34" s="13">
        <v>40300</v>
      </c>
      <c r="C34" s="54" t="s">
        <v>37</v>
      </c>
      <c r="D34" s="60"/>
      <c r="E34" s="45"/>
    </row>
    <row r="35" spans="2:5" ht="15">
      <c r="B35" s="13">
        <v>40400</v>
      </c>
      <c r="C35" s="54" t="s">
        <v>38</v>
      </c>
      <c r="D35" s="39">
        <v>4340</v>
      </c>
      <c r="E35" s="45">
        <v>4340</v>
      </c>
    </row>
    <row r="36" spans="2:5" ht="15">
      <c r="B36" s="13">
        <v>40500</v>
      </c>
      <c r="C36" s="54" t="s">
        <v>39</v>
      </c>
      <c r="D36" s="49">
        <v>16343.09</v>
      </c>
      <c r="E36" s="50">
        <v>16343.089999999998</v>
      </c>
    </row>
    <row r="37" spans="2:5" ht="15.75" thickBot="1">
      <c r="B37" s="16">
        <v>40000</v>
      </c>
      <c r="C37" s="15" t="s">
        <v>40</v>
      </c>
      <c r="D37" s="48">
        <f>D32+D33+D34+D35+D36</f>
        <v>55195.17999999999</v>
      </c>
      <c r="E37" s="51">
        <f>E32+E33+E34+E35+E36</f>
        <v>45388.06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/>
      <c r="E51" s="61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>
        <v>205649.03999999995</v>
      </c>
      <c r="E54" s="45">
        <v>206649.03999999998</v>
      </c>
    </row>
    <row r="55" spans="2:5" ht="15">
      <c r="B55" s="13">
        <v>90200</v>
      </c>
      <c r="C55" s="54" t="s">
        <v>62</v>
      </c>
      <c r="D55" s="60">
        <v>1273.1699999999998</v>
      </c>
      <c r="E55" s="61">
        <v>7953.77</v>
      </c>
    </row>
    <row r="56" spans="2:5" ht="15.75" thickBot="1">
      <c r="B56" s="16">
        <v>90000</v>
      </c>
      <c r="C56" s="15" t="s">
        <v>63</v>
      </c>
      <c r="D56" s="48">
        <f>D54+D55</f>
        <v>206922.20999999996</v>
      </c>
      <c r="E56" s="51">
        <f>E54+E55</f>
        <v>214602.80999999997</v>
      </c>
    </row>
    <row r="57" spans="2:5" ht="16.5" thickBot="1" thickTop="1">
      <c r="B57" s="109" t="s">
        <v>64</v>
      </c>
      <c r="C57" s="110"/>
      <c r="D57" s="52">
        <f>D16+D23+D30+D37+D43+D49+D52+D56</f>
        <v>1665843.4599999997</v>
      </c>
      <c r="E57" s="55">
        <f>E16+E23+E30+E37+E43+E49+E52+E56</f>
        <v>1655481.5699999998</v>
      </c>
    </row>
    <row r="58" spans="2:5" ht="16.5" thickBot="1" thickTop="1">
      <c r="B58" s="109" t="s">
        <v>65</v>
      </c>
      <c r="C58" s="110"/>
      <c r="D58" s="52">
        <f>D57+D5+D6+D7+D8</f>
        <v>2050222.0999999996</v>
      </c>
      <c r="E58" s="55">
        <f>E57+E5+E6+E7+E8</f>
        <v>2271321.7399999998</v>
      </c>
    </row>
    <row r="59" spans="1:8" s="1" customFormat="1" ht="27.75" customHeight="1" thickBot="1" thickTop="1">
      <c r="A59" s="106"/>
      <c r="B59" s="111" t="s">
        <v>145</v>
      </c>
      <c r="C59" s="112"/>
      <c r="D59" s="62">
        <f>IF((Spese_Rendiconto_2017!BV53+Spese_Rendiconto_2017!BW53-Entrate_Rendiconto_2017!D58)&gt;0,Spese_Rendiconto_2017!BV53+Spese_Rendiconto_2017!BW53-Entrate_Rendiconto_2017!D58,0)</f>
        <v>0</v>
      </c>
      <c r="E59" s="63"/>
      <c r="F59" s="65" t="s">
        <v>143</v>
      </c>
      <c r="G59" s="10"/>
      <c r="H59" s="10"/>
    </row>
    <row r="60" spans="1:2" s="1" customFormat="1" ht="15" customHeight="1" thickTop="1">
      <c r="A60" s="106"/>
      <c r="B60" s="66" t="s">
        <v>133</v>
      </c>
    </row>
    <row r="61" spans="2:5" ht="15">
      <c r="B61" s="66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0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/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/>
      <c r="E10" s="88"/>
      <c r="F10" s="89"/>
      <c r="G10" s="87"/>
      <c r="H10" s="88"/>
      <c r="I10" s="89"/>
      <c r="J10" s="96"/>
      <c r="K10" s="88"/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/>
      <c r="AF10" s="88"/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V19">D10+G10+J10+M10+P10+S10+V10+Y10+AB10+AE10+AH10+AK10+AN10+AQ10+AT10+AW10+AZ10+BC10+BF10+BI10+BL10+BO10+BR10</f>
        <v>0</v>
      </c>
      <c r="BW10" s="76">
        <f aca="true" t="shared" si="1" ref="BW10:BW19">E10+H10+K10+N10+Q10+T10+W10+Z10+AC10+AF10+AI10+AL10+AO10+AR10+AU10+AX10+BA10+BD10+BG10+BJ10+BM10+BP10+BS10</f>
        <v>0</v>
      </c>
      <c r="BX10" s="78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7"/>
      <c r="E11" s="88"/>
      <c r="F11" s="89"/>
      <c r="G11" s="87"/>
      <c r="H11" s="88"/>
      <c r="I11" s="89"/>
      <c r="J11" s="96"/>
      <c r="K11" s="88"/>
      <c r="L11" s="100"/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/>
      <c r="AF11" s="88"/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0</v>
      </c>
      <c r="BW11" s="76">
        <f t="shared" si="1"/>
        <v>0</v>
      </c>
      <c r="BX11" s="78">
        <f t="shared" si="2"/>
        <v>0</v>
      </c>
    </row>
    <row r="12" spans="2:76" ht="15">
      <c r="B12" s="13">
        <v>103</v>
      </c>
      <c r="C12" s="25" t="s">
        <v>93</v>
      </c>
      <c r="D12" s="87"/>
      <c r="E12" s="88"/>
      <c r="F12" s="89"/>
      <c r="G12" s="87"/>
      <c r="H12" s="88"/>
      <c r="I12" s="89"/>
      <c r="J12" s="96"/>
      <c r="K12" s="88"/>
      <c r="L12" s="100"/>
      <c r="M12" s="90"/>
      <c r="N12" s="88"/>
      <c r="O12" s="89"/>
      <c r="P12" s="90"/>
      <c r="Q12" s="88"/>
      <c r="R12" s="89"/>
      <c r="S12" s="90"/>
      <c r="T12" s="88"/>
      <c r="U12" s="89"/>
      <c r="V12" s="90"/>
      <c r="W12" s="88"/>
      <c r="X12" s="89"/>
      <c r="Y12" s="90"/>
      <c r="Z12" s="88"/>
      <c r="AA12" s="89"/>
      <c r="AB12" s="90"/>
      <c r="AC12" s="88"/>
      <c r="AD12" s="89"/>
      <c r="AE12" s="90"/>
      <c r="AF12" s="88"/>
      <c r="AG12" s="89"/>
      <c r="AH12" s="90"/>
      <c r="AI12" s="88"/>
      <c r="AJ12" s="89"/>
      <c r="AK12" s="90"/>
      <c r="AL12" s="88"/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0</v>
      </c>
      <c r="BW12" s="76">
        <f t="shared" si="1"/>
        <v>0</v>
      </c>
      <c r="BX12" s="78">
        <f t="shared" si="2"/>
        <v>0</v>
      </c>
    </row>
    <row r="13" spans="2:76" ht="15">
      <c r="B13" s="13">
        <v>104</v>
      </c>
      <c r="C13" s="25" t="s">
        <v>19</v>
      </c>
      <c r="D13" s="87"/>
      <c r="E13" s="88"/>
      <c r="F13" s="89"/>
      <c r="G13" s="87"/>
      <c r="H13" s="88"/>
      <c r="I13" s="89"/>
      <c r="J13" s="96"/>
      <c r="K13" s="88"/>
      <c r="L13" s="100"/>
      <c r="M13" s="90"/>
      <c r="N13" s="88"/>
      <c r="O13" s="89"/>
      <c r="P13" s="90"/>
      <c r="Q13" s="88"/>
      <c r="R13" s="89"/>
      <c r="S13" s="90"/>
      <c r="T13" s="88"/>
      <c r="U13" s="89"/>
      <c r="V13" s="90"/>
      <c r="W13" s="88"/>
      <c r="X13" s="89"/>
      <c r="Y13" s="90"/>
      <c r="Z13" s="88"/>
      <c r="AA13" s="89"/>
      <c r="AB13" s="90"/>
      <c r="AC13" s="88"/>
      <c r="AD13" s="89"/>
      <c r="AE13" s="90"/>
      <c r="AF13" s="88"/>
      <c r="AG13" s="89"/>
      <c r="AH13" s="90"/>
      <c r="AI13" s="88"/>
      <c r="AJ13" s="89"/>
      <c r="AK13" s="90"/>
      <c r="AL13" s="88"/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0</v>
      </c>
      <c r="BW13" s="76">
        <f t="shared" si="1"/>
        <v>0</v>
      </c>
      <c r="BX13" s="78">
        <f t="shared" si="2"/>
        <v>0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1"/>
        <v>0</v>
      </c>
      <c r="BX14" s="78">
        <f t="shared" si="2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1"/>
        <v>0</v>
      </c>
      <c r="BX15" s="78">
        <f t="shared" si="2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/>
      <c r="BM16" s="88"/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0</v>
      </c>
      <c r="BW16" s="76">
        <f t="shared" si="1"/>
        <v>0</v>
      </c>
      <c r="BX16" s="78">
        <f t="shared" si="2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1"/>
        <v>0</v>
      </c>
      <c r="BX17" s="78">
        <f t="shared" si="2"/>
        <v>0</v>
      </c>
    </row>
    <row r="18" spans="2:76" ht="15">
      <c r="B18" s="13">
        <v>109</v>
      </c>
      <c r="C18" s="25" t="s">
        <v>97</v>
      </c>
      <c r="D18" s="87"/>
      <c r="E18" s="88"/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1"/>
        <v>0</v>
      </c>
      <c r="BX18" s="78">
        <f t="shared" si="2"/>
        <v>0</v>
      </c>
    </row>
    <row r="19" spans="2:76" ht="15">
      <c r="B19" s="13">
        <v>110</v>
      </c>
      <c r="C19" s="25" t="s">
        <v>98</v>
      </c>
      <c r="D19" s="87"/>
      <c r="E19" s="88"/>
      <c r="F19" s="89"/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/>
      <c r="BJ19" s="88"/>
      <c r="BK19" s="100"/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0</v>
      </c>
      <c r="BW19" s="76">
        <f t="shared" si="1"/>
        <v>0</v>
      </c>
      <c r="BX19" s="78">
        <f t="shared" si="2"/>
        <v>0</v>
      </c>
    </row>
    <row r="20" spans="2:76" ht="15">
      <c r="B20" s="68">
        <v>100</v>
      </c>
      <c r="C20" s="26" t="s">
        <v>100</v>
      </c>
      <c r="D20" s="84">
        <f aca="true" t="shared" si="3" ref="D20:BT20">D10+D11+D12+D13+D14+D15+D16+D17+D18+D19</f>
        <v>0</v>
      </c>
      <c r="E20" s="77">
        <f t="shared" si="3"/>
        <v>0</v>
      </c>
      <c r="F20" s="78">
        <f t="shared" si="3"/>
        <v>0</v>
      </c>
      <c r="G20" s="84">
        <f t="shared" si="3"/>
        <v>0</v>
      </c>
      <c r="H20" s="77">
        <f t="shared" si="3"/>
        <v>0</v>
      </c>
      <c r="I20" s="78">
        <f t="shared" si="3"/>
        <v>0</v>
      </c>
      <c r="J20" s="97">
        <f t="shared" si="3"/>
        <v>0</v>
      </c>
      <c r="K20" s="77">
        <f t="shared" si="3"/>
        <v>0</v>
      </c>
      <c r="L20" s="76">
        <f t="shared" si="3"/>
        <v>0</v>
      </c>
      <c r="M20" s="97">
        <f t="shared" si="3"/>
        <v>0</v>
      </c>
      <c r="N20" s="77">
        <f t="shared" si="3"/>
        <v>0</v>
      </c>
      <c r="O20" s="76">
        <f t="shared" si="3"/>
        <v>0</v>
      </c>
      <c r="P20" s="97">
        <f t="shared" si="3"/>
        <v>0</v>
      </c>
      <c r="Q20" s="77">
        <f t="shared" si="3"/>
        <v>0</v>
      </c>
      <c r="R20" s="76">
        <f t="shared" si="3"/>
        <v>0</v>
      </c>
      <c r="S20" s="97">
        <f t="shared" si="3"/>
        <v>0</v>
      </c>
      <c r="T20" s="77">
        <f t="shared" si="3"/>
        <v>0</v>
      </c>
      <c r="U20" s="76">
        <f t="shared" si="3"/>
        <v>0</v>
      </c>
      <c r="V20" s="97">
        <f t="shared" si="3"/>
        <v>0</v>
      </c>
      <c r="W20" s="77">
        <f t="shared" si="3"/>
        <v>0</v>
      </c>
      <c r="X20" s="76">
        <f t="shared" si="3"/>
        <v>0</v>
      </c>
      <c r="Y20" s="97">
        <f t="shared" si="3"/>
        <v>0</v>
      </c>
      <c r="Z20" s="77">
        <f t="shared" si="3"/>
        <v>0</v>
      </c>
      <c r="AA20" s="76">
        <f t="shared" si="3"/>
        <v>0</v>
      </c>
      <c r="AB20" s="97">
        <f t="shared" si="3"/>
        <v>0</v>
      </c>
      <c r="AC20" s="77">
        <f t="shared" si="3"/>
        <v>0</v>
      </c>
      <c r="AD20" s="76">
        <f t="shared" si="3"/>
        <v>0</v>
      </c>
      <c r="AE20" s="97">
        <f t="shared" si="3"/>
        <v>0</v>
      </c>
      <c r="AF20" s="77">
        <f t="shared" si="3"/>
        <v>0</v>
      </c>
      <c r="AG20" s="76">
        <f t="shared" si="3"/>
        <v>0</v>
      </c>
      <c r="AH20" s="97">
        <f t="shared" si="3"/>
        <v>0</v>
      </c>
      <c r="AI20" s="77">
        <f t="shared" si="3"/>
        <v>0</v>
      </c>
      <c r="AJ20" s="76">
        <f t="shared" si="3"/>
        <v>0</v>
      </c>
      <c r="AK20" s="97">
        <f t="shared" si="3"/>
        <v>0</v>
      </c>
      <c r="AL20" s="77">
        <f t="shared" si="3"/>
        <v>0</v>
      </c>
      <c r="AM20" s="76">
        <f t="shared" si="3"/>
        <v>0</v>
      </c>
      <c r="AN20" s="97">
        <f t="shared" si="3"/>
        <v>0</v>
      </c>
      <c r="AO20" s="77">
        <f t="shared" si="3"/>
        <v>0</v>
      </c>
      <c r="AP20" s="76">
        <f t="shared" si="3"/>
        <v>0</v>
      </c>
      <c r="AQ20" s="97">
        <f t="shared" si="3"/>
        <v>0</v>
      </c>
      <c r="AR20" s="77">
        <f t="shared" si="3"/>
        <v>0</v>
      </c>
      <c r="AS20" s="76">
        <f t="shared" si="3"/>
        <v>0</v>
      </c>
      <c r="AT20" s="97">
        <f t="shared" si="3"/>
        <v>0</v>
      </c>
      <c r="AU20" s="77">
        <f t="shared" si="3"/>
        <v>0</v>
      </c>
      <c r="AV20" s="76">
        <f t="shared" si="3"/>
        <v>0</v>
      </c>
      <c r="AW20" s="97">
        <f t="shared" si="3"/>
        <v>0</v>
      </c>
      <c r="AX20" s="77">
        <f t="shared" si="3"/>
        <v>0</v>
      </c>
      <c r="AY20" s="76">
        <f t="shared" si="3"/>
        <v>0</v>
      </c>
      <c r="AZ20" s="97">
        <f t="shared" si="3"/>
        <v>0</v>
      </c>
      <c r="BA20" s="77">
        <f t="shared" si="3"/>
        <v>0</v>
      </c>
      <c r="BB20" s="76">
        <f t="shared" si="3"/>
        <v>0</v>
      </c>
      <c r="BC20" s="97">
        <f t="shared" si="3"/>
        <v>0</v>
      </c>
      <c r="BD20" s="77">
        <f t="shared" si="3"/>
        <v>0</v>
      </c>
      <c r="BE20" s="76">
        <f t="shared" si="3"/>
        <v>0</v>
      </c>
      <c r="BF20" s="97">
        <f t="shared" si="3"/>
        <v>0</v>
      </c>
      <c r="BG20" s="77">
        <f t="shared" si="3"/>
        <v>0</v>
      </c>
      <c r="BH20" s="76">
        <f t="shared" si="3"/>
        <v>0</v>
      </c>
      <c r="BI20" s="97">
        <f t="shared" si="3"/>
        <v>0</v>
      </c>
      <c r="BJ20" s="77">
        <f t="shared" si="3"/>
        <v>0</v>
      </c>
      <c r="BK20" s="76">
        <f t="shared" si="3"/>
        <v>0</v>
      </c>
      <c r="BL20" s="97">
        <f t="shared" si="3"/>
        <v>0</v>
      </c>
      <c r="BM20" s="77">
        <f t="shared" si="3"/>
        <v>0</v>
      </c>
      <c r="BN20" s="76">
        <f t="shared" si="3"/>
        <v>0</v>
      </c>
      <c r="BO20" s="97">
        <f t="shared" si="3"/>
        <v>0</v>
      </c>
      <c r="BP20" s="77">
        <f t="shared" si="3"/>
        <v>0</v>
      </c>
      <c r="BQ20" s="76">
        <f t="shared" si="3"/>
        <v>0</v>
      </c>
      <c r="BR20" s="97">
        <f t="shared" si="3"/>
        <v>0</v>
      </c>
      <c r="BS20" s="77">
        <f t="shared" si="3"/>
        <v>0</v>
      </c>
      <c r="BT20" s="76">
        <f t="shared" si="3"/>
        <v>0</v>
      </c>
      <c r="BU20" s="97"/>
      <c r="BV20" s="84">
        <f>BV10+BV11+BV12+BV13+BV14+BV15+BV16+BV17+BV18+BV19</f>
        <v>0</v>
      </c>
      <c r="BW20" s="76">
        <f>BW10+BW11+BW12+BW13+BW14+BW15+BW16+BW17+BW18+BW19</f>
        <v>0</v>
      </c>
      <c r="BX20" s="94">
        <f>BX10+BX11+BX12+BX13+BX14+BX15+BX16+BX17+BX18+BX19</f>
        <v>0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4" ref="BV23:BX27">D23+G23+J23+M23+P23+S23+V23+Y23+AB23+AE23+AH23+AK23+AN23+AQ23+AT23+AW23+AZ23+BC23+BF23+BI23+BL23+BO23+BR23</f>
        <v>0</v>
      </c>
      <c r="BW23" s="76">
        <f t="shared" si="4"/>
        <v>0</v>
      </c>
      <c r="BX23" s="78">
        <f t="shared" si="4"/>
        <v>0</v>
      </c>
    </row>
    <row r="24" spans="2:76" ht="15">
      <c r="B24" s="13">
        <v>202</v>
      </c>
      <c r="C24" s="25" t="s">
        <v>104</v>
      </c>
      <c r="D24" s="87"/>
      <c r="E24" s="88"/>
      <c r="F24" s="89"/>
      <c r="G24" s="87"/>
      <c r="H24" s="88"/>
      <c r="I24" s="89"/>
      <c r="J24" s="96"/>
      <c r="K24" s="88"/>
      <c r="L24" s="100"/>
      <c r="M24" s="96"/>
      <c r="N24" s="88"/>
      <c r="O24" s="100"/>
      <c r="P24" s="96"/>
      <c r="Q24" s="88"/>
      <c r="R24" s="100"/>
      <c r="S24" s="96"/>
      <c r="T24" s="88"/>
      <c r="U24" s="100"/>
      <c r="V24" s="96"/>
      <c r="W24" s="88"/>
      <c r="X24" s="100"/>
      <c r="Y24" s="96"/>
      <c r="Z24" s="88"/>
      <c r="AA24" s="100"/>
      <c r="AB24" s="96"/>
      <c r="AC24" s="88"/>
      <c r="AD24" s="100"/>
      <c r="AE24" s="96"/>
      <c r="AF24" s="88"/>
      <c r="AG24" s="100"/>
      <c r="AH24" s="96"/>
      <c r="AI24" s="88"/>
      <c r="AJ24" s="100"/>
      <c r="AK24" s="96"/>
      <c r="AL24" s="88"/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4"/>
        <v>0</v>
      </c>
      <c r="BW24" s="76">
        <f t="shared" si="4"/>
        <v>0</v>
      </c>
      <c r="BX24" s="78">
        <f t="shared" si="4"/>
        <v>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4"/>
        <v>0</v>
      </c>
      <c r="BW25" s="76">
        <f t="shared" si="4"/>
        <v>0</v>
      </c>
      <c r="BX25" s="78">
        <f t="shared" si="4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4"/>
        <v>0</v>
      </c>
      <c r="BW26" s="76">
        <f t="shared" si="4"/>
        <v>0</v>
      </c>
      <c r="BX26" s="78">
        <f t="shared" si="4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4"/>
        <v>0</v>
      </c>
      <c r="BW27" s="76">
        <f t="shared" si="4"/>
        <v>0</v>
      </c>
      <c r="BX27" s="78">
        <f t="shared" si="4"/>
        <v>0</v>
      </c>
    </row>
    <row r="28" spans="2:76" ht="15">
      <c r="B28" s="68">
        <v>200</v>
      </c>
      <c r="C28" s="26" t="s">
        <v>108</v>
      </c>
      <c r="D28" s="84">
        <f aca="true" t="shared" si="5" ref="D28:AI28">D23+D24+D25+D26+D27</f>
        <v>0</v>
      </c>
      <c r="E28" s="77">
        <f t="shared" si="5"/>
        <v>0</v>
      </c>
      <c r="F28" s="78">
        <f t="shared" si="5"/>
        <v>0</v>
      </c>
      <c r="G28" s="84">
        <f t="shared" si="5"/>
        <v>0</v>
      </c>
      <c r="H28" s="77">
        <f t="shared" si="5"/>
        <v>0</v>
      </c>
      <c r="I28" s="78">
        <f t="shared" si="5"/>
        <v>0</v>
      </c>
      <c r="J28" s="97">
        <f t="shared" si="5"/>
        <v>0</v>
      </c>
      <c r="K28" s="77">
        <f t="shared" si="5"/>
        <v>0</v>
      </c>
      <c r="L28" s="76">
        <f t="shared" si="5"/>
        <v>0</v>
      </c>
      <c r="M28" s="97">
        <f t="shared" si="5"/>
        <v>0</v>
      </c>
      <c r="N28" s="77">
        <f t="shared" si="5"/>
        <v>0</v>
      </c>
      <c r="O28" s="76">
        <f t="shared" si="5"/>
        <v>0</v>
      </c>
      <c r="P28" s="97">
        <f t="shared" si="5"/>
        <v>0</v>
      </c>
      <c r="Q28" s="77">
        <f t="shared" si="5"/>
        <v>0</v>
      </c>
      <c r="R28" s="76">
        <f t="shared" si="5"/>
        <v>0</v>
      </c>
      <c r="S28" s="97">
        <f t="shared" si="5"/>
        <v>0</v>
      </c>
      <c r="T28" s="77">
        <f t="shared" si="5"/>
        <v>0</v>
      </c>
      <c r="U28" s="76">
        <f t="shared" si="5"/>
        <v>0</v>
      </c>
      <c r="V28" s="97">
        <f t="shared" si="5"/>
        <v>0</v>
      </c>
      <c r="W28" s="77">
        <f t="shared" si="5"/>
        <v>0</v>
      </c>
      <c r="X28" s="76">
        <f t="shared" si="5"/>
        <v>0</v>
      </c>
      <c r="Y28" s="97">
        <f t="shared" si="5"/>
        <v>0</v>
      </c>
      <c r="Z28" s="77">
        <f t="shared" si="5"/>
        <v>0</v>
      </c>
      <c r="AA28" s="76">
        <f t="shared" si="5"/>
        <v>0</v>
      </c>
      <c r="AB28" s="97">
        <f t="shared" si="5"/>
        <v>0</v>
      </c>
      <c r="AC28" s="77">
        <f t="shared" si="5"/>
        <v>0</v>
      </c>
      <c r="AD28" s="76">
        <f t="shared" si="5"/>
        <v>0</v>
      </c>
      <c r="AE28" s="97">
        <f t="shared" si="5"/>
        <v>0</v>
      </c>
      <c r="AF28" s="77">
        <f t="shared" si="5"/>
        <v>0</v>
      </c>
      <c r="AG28" s="76">
        <f t="shared" si="5"/>
        <v>0</v>
      </c>
      <c r="AH28" s="97">
        <f t="shared" si="5"/>
        <v>0</v>
      </c>
      <c r="AI28" s="77">
        <f t="shared" si="5"/>
        <v>0</v>
      </c>
      <c r="AJ28" s="76">
        <f aca="true" t="shared" si="6" ref="AJ28:BO28">AJ23+AJ24+AJ25+AJ26+AJ27</f>
        <v>0</v>
      </c>
      <c r="AK28" s="97">
        <f t="shared" si="6"/>
        <v>0</v>
      </c>
      <c r="AL28" s="77">
        <f t="shared" si="6"/>
        <v>0</v>
      </c>
      <c r="AM28" s="76">
        <f t="shared" si="6"/>
        <v>0</v>
      </c>
      <c r="AN28" s="97">
        <f t="shared" si="6"/>
        <v>0</v>
      </c>
      <c r="AO28" s="77">
        <f t="shared" si="6"/>
        <v>0</v>
      </c>
      <c r="AP28" s="76">
        <f t="shared" si="6"/>
        <v>0</v>
      </c>
      <c r="AQ28" s="97">
        <f t="shared" si="6"/>
        <v>0</v>
      </c>
      <c r="AR28" s="77">
        <f t="shared" si="6"/>
        <v>0</v>
      </c>
      <c r="AS28" s="76">
        <f t="shared" si="6"/>
        <v>0</v>
      </c>
      <c r="AT28" s="97">
        <f t="shared" si="6"/>
        <v>0</v>
      </c>
      <c r="AU28" s="77">
        <f t="shared" si="6"/>
        <v>0</v>
      </c>
      <c r="AV28" s="76">
        <f t="shared" si="6"/>
        <v>0</v>
      </c>
      <c r="AW28" s="97">
        <f t="shared" si="6"/>
        <v>0</v>
      </c>
      <c r="AX28" s="77">
        <f t="shared" si="6"/>
        <v>0</v>
      </c>
      <c r="AY28" s="76">
        <f t="shared" si="6"/>
        <v>0</v>
      </c>
      <c r="AZ28" s="97">
        <f t="shared" si="6"/>
        <v>0</v>
      </c>
      <c r="BA28" s="77">
        <f t="shared" si="6"/>
        <v>0</v>
      </c>
      <c r="BB28" s="76">
        <f t="shared" si="6"/>
        <v>0</v>
      </c>
      <c r="BC28" s="97">
        <f t="shared" si="6"/>
        <v>0</v>
      </c>
      <c r="BD28" s="77">
        <f t="shared" si="6"/>
        <v>0</v>
      </c>
      <c r="BE28" s="76">
        <f t="shared" si="6"/>
        <v>0</v>
      </c>
      <c r="BF28" s="97">
        <f t="shared" si="6"/>
        <v>0</v>
      </c>
      <c r="BG28" s="77">
        <f t="shared" si="6"/>
        <v>0</v>
      </c>
      <c r="BH28" s="76">
        <f t="shared" si="6"/>
        <v>0</v>
      </c>
      <c r="BI28" s="97">
        <f t="shared" si="6"/>
        <v>0</v>
      </c>
      <c r="BJ28" s="77">
        <f t="shared" si="6"/>
        <v>0</v>
      </c>
      <c r="BK28" s="76">
        <f t="shared" si="6"/>
        <v>0</v>
      </c>
      <c r="BL28" s="97">
        <f t="shared" si="6"/>
        <v>0</v>
      </c>
      <c r="BM28" s="77">
        <f t="shared" si="6"/>
        <v>0</v>
      </c>
      <c r="BN28" s="76">
        <f t="shared" si="6"/>
        <v>0</v>
      </c>
      <c r="BO28" s="97">
        <f t="shared" si="6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0</v>
      </c>
      <c r="BW28" s="76">
        <f>BW23+BW24+BW25+BW26+BW27</f>
        <v>0</v>
      </c>
      <c r="BX28" s="94">
        <f>BX23+BX24+BX25+BX26+BX27</f>
        <v>0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7" ref="BV31:BX34">D31+G31+J31+M31+P31+S31+V31+Y31+AB31+AE31+AH31+AK31+AN31+AQ31+AT31+AW31+AZ31+BC31+BF31+BI31+BL31+BO31+BR31</f>
        <v>0</v>
      </c>
      <c r="BW31" s="76">
        <f t="shared" si="7"/>
        <v>0</v>
      </c>
      <c r="BX31" s="78">
        <f t="shared" si="7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7"/>
        <v>0</v>
      </c>
      <c r="BW32" s="76">
        <f t="shared" si="7"/>
        <v>0</v>
      </c>
      <c r="BX32" s="78">
        <f t="shared" si="7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7"/>
        <v>0</v>
      </c>
      <c r="BW33" s="76">
        <f t="shared" si="7"/>
        <v>0</v>
      </c>
      <c r="BX33" s="78">
        <f t="shared" si="7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7"/>
        <v>0</v>
      </c>
      <c r="BW34" s="76">
        <f t="shared" si="7"/>
        <v>0</v>
      </c>
      <c r="BX34" s="78">
        <f t="shared" si="7"/>
        <v>0</v>
      </c>
    </row>
    <row r="35" spans="2:76" ht="15">
      <c r="B35" s="68">
        <v>300</v>
      </c>
      <c r="C35" s="26" t="s">
        <v>114</v>
      </c>
      <c r="D35" s="84">
        <f aca="true" t="shared" si="8" ref="D35:AI35">D31+D32+D33+D34</f>
        <v>0</v>
      </c>
      <c r="E35" s="77">
        <f t="shared" si="8"/>
        <v>0</v>
      </c>
      <c r="F35" s="78">
        <f t="shared" si="8"/>
        <v>0</v>
      </c>
      <c r="G35" s="84">
        <f t="shared" si="8"/>
        <v>0</v>
      </c>
      <c r="H35" s="77">
        <f t="shared" si="8"/>
        <v>0</v>
      </c>
      <c r="I35" s="78">
        <f t="shared" si="8"/>
        <v>0</v>
      </c>
      <c r="J35" s="97">
        <f t="shared" si="8"/>
        <v>0</v>
      </c>
      <c r="K35" s="77">
        <f t="shared" si="8"/>
        <v>0</v>
      </c>
      <c r="L35" s="76">
        <f t="shared" si="8"/>
        <v>0</v>
      </c>
      <c r="M35" s="97">
        <f t="shared" si="8"/>
        <v>0</v>
      </c>
      <c r="N35" s="77">
        <f t="shared" si="8"/>
        <v>0</v>
      </c>
      <c r="O35" s="76">
        <f t="shared" si="8"/>
        <v>0</v>
      </c>
      <c r="P35" s="97">
        <f t="shared" si="8"/>
        <v>0</v>
      </c>
      <c r="Q35" s="77">
        <f t="shared" si="8"/>
        <v>0</v>
      </c>
      <c r="R35" s="76">
        <f t="shared" si="8"/>
        <v>0</v>
      </c>
      <c r="S35" s="97">
        <f t="shared" si="8"/>
        <v>0</v>
      </c>
      <c r="T35" s="77">
        <f t="shared" si="8"/>
        <v>0</v>
      </c>
      <c r="U35" s="76">
        <f t="shared" si="8"/>
        <v>0</v>
      </c>
      <c r="V35" s="97">
        <f t="shared" si="8"/>
        <v>0</v>
      </c>
      <c r="W35" s="77">
        <f t="shared" si="8"/>
        <v>0</v>
      </c>
      <c r="X35" s="76">
        <f t="shared" si="8"/>
        <v>0</v>
      </c>
      <c r="Y35" s="97">
        <f t="shared" si="8"/>
        <v>0</v>
      </c>
      <c r="Z35" s="77">
        <f t="shared" si="8"/>
        <v>0</v>
      </c>
      <c r="AA35" s="76">
        <f t="shared" si="8"/>
        <v>0</v>
      </c>
      <c r="AB35" s="97">
        <f t="shared" si="8"/>
        <v>0</v>
      </c>
      <c r="AC35" s="77">
        <f t="shared" si="8"/>
        <v>0</v>
      </c>
      <c r="AD35" s="76">
        <f t="shared" si="8"/>
        <v>0</v>
      </c>
      <c r="AE35" s="97">
        <f t="shared" si="8"/>
        <v>0</v>
      </c>
      <c r="AF35" s="77">
        <f t="shared" si="8"/>
        <v>0</v>
      </c>
      <c r="AG35" s="76">
        <f t="shared" si="8"/>
        <v>0</v>
      </c>
      <c r="AH35" s="97">
        <f t="shared" si="8"/>
        <v>0</v>
      </c>
      <c r="AI35" s="77">
        <f t="shared" si="8"/>
        <v>0</v>
      </c>
      <c r="AJ35" s="76">
        <f aca="true" t="shared" si="9" ref="AJ35:BO35">AJ31+AJ32+AJ33+AJ34</f>
        <v>0</v>
      </c>
      <c r="AK35" s="97">
        <f t="shared" si="9"/>
        <v>0</v>
      </c>
      <c r="AL35" s="77">
        <f t="shared" si="9"/>
        <v>0</v>
      </c>
      <c r="AM35" s="76">
        <f t="shared" si="9"/>
        <v>0</v>
      </c>
      <c r="AN35" s="97">
        <f t="shared" si="9"/>
        <v>0</v>
      </c>
      <c r="AO35" s="77">
        <f t="shared" si="9"/>
        <v>0</v>
      </c>
      <c r="AP35" s="76">
        <f t="shared" si="9"/>
        <v>0</v>
      </c>
      <c r="AQ35" s="97">
        <f t="shared" si="9"/>
        <v>0</v>
      </c>
      <c r="AR35" s="77">
        <f t="shared" si="9"/>
        <v>0</v>
      </c>
      <c r="AS35" s="76">
        <f t="shared" si="9"/>
        <v>0</v>
      </c>
      <c r="AT35" s="97">
        <f t="shared" si="9"/>
        <v>0</v>
      </c>
      <c r="AU35" s="77">
        <f t="shared" si="9"/>
        <v>0</v>
      </c>
      <c r="AV35" s="76">
        <f t="shared" si="9"/>
        <v>0</v>
      </c>
      <c r="AW35" s="97">
        <f t="shared" si="9"/>
        <v>0</v>
      </c>
      <c r="AX35" s="77">
        <f t="shared" si="9"/>
        <v>0</v>
      </c>
      <c r="AY35" s="76">
        <f t="shared" si="9"/>
        <v>0</v>
      </c>
      <c r="AZ35" s="97">
        <f t="shared" si="9"/>
        <v>0</v>
      </c>
      <c r="BA35" s="77">
        <f t="shared" si="9"/>
        <v>0</v>
      </c>
      <c r="BB35" s="76">
        <f t="shared" si="9"/>
        <v>0</v>
      </c>
      <c r="BC35" s="97">
        <f t="shared" si="9"/>
        <v>0</v>
      </c>
      <c r="BD35" s="77">
        <f t="shared" si="9"/>
        <v>0</v>
      </c>
      <c r="BE35" s="76">
        <f t="shared" si="9"/>
        <v>0</v>
      </c>
      <c r="BF35" s="97">
        <f t="shared" si="9"/>
        <v>0</v>
      </c>
      <c r="BG35" s="77">
        <f t="shared" si="9"/>
        <v>0</v>
      </c>
      <c r="BH35" s="76">
        <f t="shared" si="9"/>
        <v>0</v>
      </c>
      <c r="BI35" s="97">
        <f t="shared" si="9"/>
        <v>0</v>
      </c>
      <c r="BJ35" s="77">
        <f t="shared" si="9"/>
        <v>0</v>
      </c>
      <c r="BK35" s="76">
        <f t="shared" si="9"/>
        <v>0</v>
      </c>
      <c r="BL35" s="97">
        <f t="shared" si="9"/>
        <v>0</v>
      </c>
      <c r="BM35" s="77">
        <f t="shared" si="9"/>
        <v>0</v>
      </c>
      <c r="BN35" s="76">
        <f t="shared" si="9"/>
        <v>0</v>
      </c>
      <c r="BO35" s="97">
        <f t="shared" si="9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10" ref="BV38:BX41">D38+G38+J38+M38+P38+S38+V38+Y38+AB38+AE38+AH38+AK38+AN38+AQ38+AT38+AW38+AZ38+BC38+BF38+BI38+BL38+BO38+BR38</f>
        <v>0</v>
      </c>
      <c r="BW38" s="76">
        <f t="shared" si="10"/>
        <v>0</v>
      </c>
      <c r="BX38" s="78">
        <f t="shared" si="10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10"/>
        <v>0</v>
      </c>
      <c r="BW39" s="76">
        <f t="shared" si="10"/>
        <v>0</v>
      </c>
      <c r="BX39" s="78">
        <f t="shared" si="10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/>
      <c r="BM40" s="88"/>
      <c r="BN40" s="100"/>
      <c r="BO40" s="96"/>
      <c r="BP40" s="88"/>
      <c r="BQ40" s="100"/>
      <c r="BR40" s="96"/>
      <c r="BS40" s="88"/>
      <c r="BT40" s="100"/>
      <c r="BU40" s="75"/>
      <c r="BV40" s="84">
        <f t="shared" si="10"/>
        <v>0</v>
      </c>
      <c r="BW40" s="76">
        <f t="shared" si="10"/>
        <v>0</v>
      </c>
      <c r="BX40" s="78">
        <f t="shared" si="10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10"/>
        <v>0</v>
      </c>
      <c r="BW41" s="76">
        <f t="shared" si="10"/>
        <v>0</v>
      </c>
      <c r="BX41" s="78">
        <f t="shared" si="10"/>
        <v>0</v>
      </c>
    </row>
    <row r="42" spans="2:76" ht="15">
      <c r="B42" s="68">
        <v>400</v>
      </c>
      <c r="C42" s="26" t="s">
        <v>119</v>
      </c>
      <c r="D42" s="84">
        <f aca="true" t="shared" si="11" ref="D42:AI42">D38+D39+D40+D41</f>
        <v>0</v>
      </c>
      <c r="E42" s="77">
        <f t="shared" si="11"/>
        <v>0</v>
      </c>
      <c r="F42" s="78">
        <f t="shared" si="11"/>
        <v>0</v>
      </c>
      <c r="G42" s="84">
        <f t="shared" si="11"/>
        <v>0</v>
      </c>
      <c r="H42" s="77">
        <f t="shared" si="11"/>
        <v>0</v>
      </c>
      <c r="I42" s="78">
        <f t="shared" si="11"/>
        <v>0</v>
      </c>
      <c r="J42" s="97">
        <f t="shared" si="11"/>
        <v>0</v>
      </c>
      <c r="K42" s="77">
        <f t="shared" si="11"/>
        <v>0</v>
      </c>
      <c r="L42" s="76">
        <f t="shared" si="11"/>
        <v>0</v>
      </c>
      <c r="M42" s="97">
        <f t="shared" si="11"/>
        <v>0</v>
      </c>
      <c r="N42" s="77">
        <f t="shared" si="11"/>
        <v>0</v>
      </c>
      <c r="O42" s="76">
        <f t="shared" si="11"/>
        <v>0</v>
      </c>
      <c r="P42" s="97">
        <f t="shared" si="11"/>
        <v>0</v>
      </c>
      <c r="Q42" s="77">
        <f t="shared" si="11"/>
        <v>0</v>
      </c>
      <c r="R42" s="76">
        <f t="shared" si="11"/>
        <v>0</v>
      </c>
      <c r="S42" s="97">
        <f t="shared" si="11"/>
        <v>0</v>
      </c>
      <c r="T42" s="77">
        <f t="shared" si="11"/>
        <v>0</v>
      </c>
      <c r="U42" s="76">
        <f t="shared" si="11"/>
        <v>0</v>
      </c>
      <c r="V42" s="97">
        <f t="shared" si="11"/>
        <v>0</v>
      </c>
      <c r="W42" s="77">
        <f t="shared" si="11"/>
        <v>0</v>
      </c>
      <c r="X42" s="76">
        <f t="shared" si="11"/>
        <v>0</v>
      </c>
      <c r="Y42" s="97">
        <f t="shared" si="11"/>
        <v>0</v>
      </c>
      <c r="Z42" s="77">
        <f t="shared" si="11"/>
        <v>0</v>
      </c>
      <c r="AA42" s="76">
        <f t="shared" si="11"/>
        <v>0</v>
      </c>
      <c r="AB42" s="97">
        <f t="shared" si="11"/>
        <v>0</v>
      </c>
      <c r="AC42" s="77">
        <f t="shared" si="11"/>
        <v>0</v>
      </c>
      <c r="AD42" s="76">
        <f t="shared" si="11"/>
        <v>0</v>
      </c>
      <c r="AE42" s="97">
        <f t="shared" si="11"/>
        <v>0</v>
      </c>
      <c r="AF42" s="77">
        <f t="shared" si="11"/>
        <v>0</v>
      </c>
      <c r="AG42" s="76">
        <f t="shared" si="11"/>
        <v>0</v>
      </c>
      <c r="AH42" s="97">
        <f t="shared" si="11"/>
        <v>0</v>
      </c>
      <c r="AI42" s="77">
        <f t="shared" si="11"/>
        <v>0</v>
      </c>
      <c r="AJ42" s="76">
        <f aca="true" t="shared" si="12" ref="AJ42:BO42">AJ38+AJ39+AJ40+AJ41</f>
        <v>0</v>
      </c>
      <c r="AK42" s="97">
        <f t="shared" si="12"/>
        <v>0</v>
      </c>
      <c r="AL42" s="77">
        <f t="shared" si="12"/>
        <v>0</v>
      </c>
      <c r="AM42" s="76">
        <f t="shared" si="12"/>
        <v>0</v>
      </c>
      <c r="AN42" s="97">
        <f t="shared" si="12"/>
        <v>0</v>
      </c>
      <c r="AO42" s="77">
        <f t="shared" si="12"/>
        <v>0</v>
      </c>
      <c r="AP42" s="76">
        <f t="shared" si="12"/>
        <v>0</v>
      </c>
      <c r="AQ42" s="97">
        <f t="shared" si="12"/>
        <v>0</v>
      </c>
      <c r="AR42" s="77">
        <f t="shared" si="12"/>
        <v>0</v>
      </c>
      <c r="AS42" s="76">
        <f t="shared" si="12"/>
        <v>0</v>
      </c>
      <c r="AT42" s="97">
        <f t="shared" si="12"/>
        <v>0</v>
      </c>
      <c r="AU42" s="77">
        <f t="shared" si="12"/>
        <v>0</v>
      </c>
      <c r="AV42" s="76">
        <f t="shared" si="12"/>
        <v>0</v>
      </c>
      <c r="AW42" s="97">
        <f t="shared" si="12"/>
        <v>0</v>
      </c>
      <c r="AX42" s="77">
        <f t="shared" si="12"/>
        <v>0</v>
      </c>
      <c r="AY42" s="76">
        <f t="shared" si="12"/>
        <v>0</v>
      </c>
      <c r="AZ42" s="97">
        <f t="shared" si="12"/>
        <v>0</v>
      </c>
      <c r="BA42" s="77">
        <f t="shared" si="12"/>
        <v>0</v>
      </c>
      <c r="BB42" s="76">
        <f t="shared" si="12"/>
        <v>0</v>
      </c>
      <c r="BC42" s="97">
        <f t="shared" si="12"/>
        <v>0</v>
      </c>
      <c r="BD42" s="77">
        <f t="shared" si="12"/>
        <v>0</v>
      </c>
      <c r="BE42" s="76">
        <f t="shared" si="12"/>
        <v>0</v>
      </c>
      <c r="BF42" s="97">
        <f t="shared" si="12"/>
        <v>0</v>
      </c>
      <c r="BG42" s="77">
        <f t="shared" si="12"/>
        <v>0</v>
      </c>
      <c r="BH42" s="76">
        <f t="shared" si="12"/>
        <v>0</v>
      </c>
      <c r="BI42" s="97">
        <f t="shared" si="12"/>
        <v>0</v>
      </c>
      <c r="BJ42" s="77">
        <f t="shared" si="12"/>
        <v>0</v>
      </c>
      <c r="BK42" s="76">
        <f t="shared" si="12"/>
        <v>0</v>
      </c>
      <c r="BL42" s="97">
        <f t="shared" si="12"/>
        <v>0</v>
      </c>
      <c r="BM42" s="77">
        <f t="shared" si="12"/>
        <v>0</v>
      </c>
      <c r="BN42" s="76">
        <f t="shared" si="12"/>
        <v>0</v>
      </c>
      <c r="BO42" s="97">
        <f t="shared" si="12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0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/>
      <c r="BP45" s="88"/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13" ref="D46:AI46">D45</f>
        <v>0</v>
      </c>
      <c r="E46" s="77">
        <f t="shared" si="13"/>
        <v>0</v>
      </c>
      <c r="F46" s="78">
        <f t="shared" si="13"/>
        <v>0</v>
      </c>
      <c r="G46" s="84">
        <f t="shared" si="13"/>
        <v>0</v>
      </c>
      <c r="H46" s="77">
        <f t="shared" si="13"/>
        <v>0</v>
      </c>
      <c r="I46" s="78">
        <f t="shared" si="13"/>
        <v>0</v>
      </c>
      <c r="J46" s="97">
        <f t="shared" si="13"/>
        <v>0</v>
      </c>
      <c r="K46" s="77">
        <f t="shared" si="13"/>
        <v>0</v>
      </c>
      <c r="L46" s="76">
        <f t="shared" si="13"/>
        <v>0</v>
      </c>
      <c r="M46" s="97">
        <f t="shared" si="13"/>
        <v>0</v>
      </c>
      <c r="N46" s="77">
        <f t="shared" si="13"/>
        <v>0</v>
      </c>
      <c r="O46" s="76">
        <f t="shared" si="13"/>
        <v>0</v>
      </c>
      <c r="P46" s="97">
        <f t="shared" si="13"/>
        <v>0</v>
      </c>
      <c r="Q46" s="77">
        <f t="shared" si="13"/>
        <v>0</v>
      </c>
      <c r="R46" s="76">
        <f t="shared" si="13"/>
        <v>0</v>
      </c>
      <c r="S46" s="97">
        <f t="shared" si="13"/>
        <v>0</v>
      </c>
      <c r="T46" s="77">
        <f t="shared" si="13"/>
        <v>0</v>
      </c>
      <c r="U46" s="76">
        <f t="shared" si="13"/>
        <v>0</v>
      </c>
      <c r="V46" s="97">
        <f t="shared" si="13"/>
        <v>0</v>
      </c>
      <c r="W46" s="77">
        <f t="shared" si="13"/>
        <v>0</v>
      </c>
      <c r="X46" s="76">
        <f t="shared" si="13"/>
        <v>0</v>
      </c>
      <c r="Y46" s="97">
        <f t="shared" si="13"/>
        <v>0</v>
      </c>
      <c r="Z46" s="77">
        <f t="shared" si="13"/>
        <v>0</v>
      </c>
      <c r="AA46" s="76">
        <f t="shared" si="13"/>
        <v>0</v>
      </c>
      <c r="AB46" s="97">
        <f t="shared" si="13"/>
        <v>0</v>
      </c>
      <c r="AC46" s="77">
        <f t="shared" si="13"/>
        <v>0</v>
      </c>
      <c r="AD46" s="76">
        <f t="shared" si="13"/>
        <v>0</v>
      </c>
      <c r="AE46" s="97">
        <f t="shared" si="13"/>
        <v>0</v>
      </c>
      <c r="AF46" s="77">
        <f t="shared" si="13"/>
        <v>0</v>
      </c>
      <c r="AG46" s="76">
        <f t="shared" si="13"/>
        <v>0</v>
      </c>
      <c r="AH46" s="97">
        <f t="shared" si="13"/>
        <v>0</v>
      </c>
      <c r="AI46" s="77">
        <f t="shared" si="13"/>
        <v>0</v>
      </c>
      <c r="AJ46" s="76">
        <f aca="true" t="shared" si="14" ref="AJ46:BO46">AJ45</f>
        <v>0</v>
      </c>
      <c r="AK46" s="97">
        <f t="shared" si="14"/>
        <v>0</v>
      </c>
      <c r="AL46" s="77">
        <f t="shared" si="14"/>
        <v>0</v>
      </c>
      <c r="AM46" s="76">
        <f t="shared" si="14"/>
        <v>0</v>
      </c>
      <c r="AN46" s="97">
        <f t="shared" si="14"/>
        <v>0</v>
      </c>
      <c r="AO46" s="77">
        <f t="shared" si="14"/>
        <v>0</v>
      </c>
      <c r="AP46" s="76">
        <f t="shared" si="14"/>
        <v>0</v>
      </c>
      <c r="AQ46" s="97">
        <f t="shared" si="14"/>
        <v>0</v>
      </c>
      <c r="AR46" s="77">
        <f t="shared" si="14"/>
        <v>0</v>
      </c>
      <c r="AS46" s="76">
        <f t="shared" si="14"/>
        <v>0</v>
      </c>
      <c r="AT46" s="97">
        <f t="shared" si="14"/>
        <v>0</v>
      </c>
      <c r="AU46" s="77">
        <f t="shared" si="14"/>
        <v>0</v>
      </c>
      <c r="AV46" s="76">
        <f t="shared" si="14"/>
        <v>0</v>
      </c>
      <c r="AW46" s="97">
        <f t="shared" si="14"/>
        <v>0</v>
      </c>
      <c r="AX46" s="77">
        <f t="shared" si="14"/>
        <v>0</v>
      </c>
      <c r="AY46" s="94">
        <f t="shared" si="14"/>
        <v>0</v>
      </c>
      <c r="AZ46" s="98">
        <f t="shared" si="14"/>
        <v>0</v>
      </c>
      <c r="BA46" s="77">
        <f t="shared" si="14"/>
        <v>0</v>
      </c>
      <c r="BB46" s="94">
        <f t="shared" si="14"/>
        <v>0</v>
      </c>
      <c r="BC46" s="97">
        <f t="shared" si="14"/>
        <v>0</v>
      </c>
      <c r="BD46" s="77">
        <f t="shared" si="14"/>
        <v>0</v>
      </c>
      <c r="BE46" s="76">
        <f t="shared" si="14"/>
        <v>0</v>
      </c>
      <c r="BF46" s="97">
        <f t="shared" si="14"/>
        <v>0</v>
      </c>
      <c r="BG46" s="77">
        <f t="shared" si="14"/>
        <v>0</v>
      </c>
      <c r="BH46" s="76">
        <f t="shared" si="14"/>
        <v>0</v>
      </c>
      <c r="BI46" s="98">
        <f t="shared" si="14"/>
        <v>0</v>
      </c>
      <c r="BJ46" s="77">
        <f t="shared" si="14"/>
        <v>0</v>
      </c>
      <c r="BK46" s="94">
        <f t="shared" si="14"/>
        <v>0</v>
      </c>
      <c r="BL46" s="98">
        <f t="shared" si="14"/>
        <v>0</v>
      </c>
      <c r="BM46" s="77">
        <f t="shared" si="14"/>
        <v>0</v>
      </c>
      <c r="BN46" s="94">
        <f t="shared" si="14"/>
        <v>0</v>
      </c>
      <c r="BO46" s="98">
        <f t="shared" si="14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/>
      <c r="BS49" s="88"/>
      <c r="BT49" s="100"/>
      <c r="BU49" s="75"/>
      <c r="BV49" s="84">
        <f aca="true" t="shared" si="15" ref="BV49:BX50">D49+G49+J49+M49+P49+S49+V49+Y49+AB49+AE49+AH49+AK49+AN49+AQ49+AT49+AW49+AZ49+BC49+BF49+BI49+BL49+BO49+BR49</f>
        <v>0</v>
      </c>
      <c r="BW49" s="76">
        <f t="shared" si="15"/>
        <v>0</v>
      </c>
      <c r="BX49" s="78">
        <f t="shared" si="15"/>
        <v>0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/>
      <c r="BS50" s="88"/>
      <c r="BT50" s="100"/>
      <c r="BU50" s="75"/>
      <c r="BV50" s="84">
        <f t="shared" si="15"/>
        <v>0</v>
      </c>
      <c r="BW50" s="76">
        <f t="shared" si="15"/>
        <v>0</v>
      </c>
      <c r="BX50" s="78">
        <f t="shared" si="15"/>
        <v>0</v>
      </c>
    </row>
    <row r="51" spans="2:76" ht="15">
      <c r="B51" s="68">
        <v>700</v>
      </c>
      <c r="C51" s="26" t="s">
        <v>125</v>
      </c>
      <c r="D51" s="84">
        <f aca="true" t="shared" si="16" ref="D51:AI51">D49+D50</f>
        <v>0</v>
      </c>
      <c r="E51" s="77">
        <f t="shared" si="16"/>
        <v>0</v>
      </c>
      <c r="F51" s="78">
        <f t="shared" si="16"/>
        <v>0</v>
      </c>
      <c r="G51" s="84">
        <f t="shared" si="16"/>
        <v>0</v>
      </c>
      <c r="H51" s="77">
        <f t="shared" si="16"/>
        <v>0</v>
      </c>
      <c r="I51" s="78">
        <f t="shared" si="16"/>
        <v>0</v>
      </c>
      <c r="J51" s="97">
        <f t="shared" si="16"/>
        <v>0</v>
      </c>
      <c r="K51" s="77">
        <f t="shared" si="16"/>
        <v>0</v>
      </c>
      <c r="L51" s="76">
        <f t="shared" si="16"/>
        <v>0</v>
      </c>
      <c r="M51" s="97">
        <f t="shared" si="16"/>
        <v>0</v>
      </c>
      <c r="N51" s="77">
        <f t="shared" si="16"/>
        <v>0</v>
      </c>
      <c r="O51" s="76">
        <f t="shared" si="16"/>
        <v>0</v>
      </c>
      <c r="P51" s="97">
        <f t="shared" si="16"/>
        <v>0</v>
      </c>
      <c r="Q51" s="77">
        <f t="shared" si="16"/>
        <v>0</v>
      </c>
      <c r="R51" s="76">
        <f t="shared" si="16"/>
        <v>0</v>
      </c>
      <c r="S51" s="97">
        <f t="shared" si="16"/>
        <v>0</v>
      </c>
      <c r="T51" s="77">
        <f t="shared" si="16"/>
        <v>0</v>
      </c>
      <c r="U51" s="76">
        <f t="shared" si="16"/>
        <v>0</v>
      </c>
      <c r="V51" s="97">
        <f t="shared" si="16"/>
        <v>0</v>
      </c>
      <c r="W51" s="77">
        <f t="shared" si="16"/>
        <v>0</v>
      </c>
      <c r="X51" s="76">
        <f t="shared" si="16"/>
        <v>0</v>
      </c>
      <c r="Y51" s="97">
        <f t="shared" si="16"/>
        <v>0</v>
      </c>
      <c r="Z51" s="77">
        <f t="shared" si="16"/>
        <v>0</v>
      </c>
      <c r="AA51" s="76">
        <f t="shared" si="16"/>
        <v>0</v>
      </c>
      <c r="AB51" s="97">
        <f t="shared" si="16"/>
        <v>0</v>
      </c>
      <c r="AC51" s="77">
        <f t="shared" si="16"/>
        <v>0</v>
      </c>
      <c r="AD51" s="76">
        <f t="shared" si="16"/>
        <v>0</v>
      </c>
      <c r="AE51" s="97">
        <f t="shared" si="16"/>
        <v>0</v>
      </c>
      <c r="AF51" s="77">
        <f t="shared" si="16"/>
        <v>0</v>
      </c>
      <c r="AG51" s="76">
        <f t="shared" si="16"/>
        <v>0</v>
      </c>
      <c r="AH51" s="97">
        <f t="shared" si="16"/>
        <v>0</v>
      </c>
      <c r="AI51" s="77">
        <f t="shared" si="16"/>
        <v>0</v>
      </c>
      <c r="AJ51" s="76">
        <f aca="true" t="shared" si="17" ref="AJ51:BO51">AJ49+AJ50</f>
        <v>0</v>
      </c>
      <c r="AK51" s="97">
        <f t="shared" si="17"/>
        <v>0</v>
      </c>
      <c r="AL51" s="77">
        <f t="shared" si="17"/>
        <v>0</v>
      </c>
      <c r="AM51" s="76">
        <f t="shared" si="17"/>
        <v>0</v>
      </c>
      <c r="AN51" s="97">
        <f t="shared" si="17"/>
        <v>0</v>
      </c>
      <c r="AO51" s="77">
        <f t="shared" si="17"/>
        <v>0</v>
      </c>
      <c r="AP51" s="76">
        <f t="shared" si="17"/>
        <v>0</v>
      </c>
      <c r="AQ51" s="97">
        <f t="shared" si="17"/>
        <v>0</v>
      </c>
      <c r="AR51" s="77">
        <f t="shared" si="17"/>
        <v>0</v>
      </c>
      <c r="AS51" s="76">
        <f t="shared" si="17"/>
        <v>0</v>
      </c>
      <c r="AT51" s="97">
        <f t="shared" si="17"/>
        <v>0</v>
      </c>
      <c r="AU51" s="77">
        <f t="shared" si="17"/>
        <v>0</v>
      </c>
      <c r="AV51" s="76">
        <f t="shared" si="17"/>
        <v>0</v>
      </c>
      <c r="AW51" s="97">
        <f t="shared" si="17"/>
        <v>0</v>
      </c>
      <c r="AX51" s="77">
        <f t="shared" si="17"/>
        <v>0</v>
      </c>
      <c r="AY51" s="76">
        <f t="shared" si="17"/>
        <v>0</v>
      </c>
      <c r="AZ51" s="97">
        <f t="shared" si="17"/>
        <v>0</v>
      </c>
      <c r="BA51" s="77">
        <f t="shared" si="17"/>
        <v>0</v>
      </c>
      <c r="BB51" s="76">
        <f t="shared" si="17"/>
        <v>0</v>
      </c>
      <c r="BC51" s="97">
        <f t="shared" si="17"/>
        <v>0</v>
      </c>
      <c r="BD51" s="77">
        <f t="shared" si="17"/>
        <v>0</v>
      </c>
      <c r="BE51" s="76">
        <f t="shared" si="17"/>
        <v>0</v>
      </c>
      <c r="BF51" s="97">
        <f t="shared" si="17"/>
        <v>0</v>
      </c>
      <c r="BG51" s="77">
        <f t="shared" si="17"/>
        <v>0</v>
      </c>
      <c r="BH51" s="76">
        <f t="shared" si="17"/>
        <v>0</v>
      </c>
      <c r="BI51" s="97">
        <f t="shared" si="17"/>
        <v>0</v>
      </c>
      <c r="BJ51" s="77">
        <f t="shared" si="17"/>
        <v>0</v>
      </c>
      <c r="BK51" s="76">
        <f t="shared" si="17"/>
        <v>0</v>
      </c>
      <c r="BL51" s="97">
        <f t="shared" si="17"/>
        <v>0</v>
      </c>
      <c r="BM51" s="77">
        <f t="shared" si="17"/>
        <v>0</v>
      </c>
      <c r="BN51" s="76">
        <f t="shared" si="17"/>
        <v>0</v>
      </c>
      <c r="BO51" s="97">
        <f t="shared" si="17"/>
        <v>0</v>
      </c>
      <c r="BP51" s="77">
        <f>BP49+BP50</f>
        <v>0</v>
      </c>
      <c r="BQ51" s="76">
        <f>BQ49+BQ50</f>
        <v>0</v>
      </c>
      <c r="BR51" s="97">
        <f>BR49+BR50</f>
        <v>0</v>
      </c>
      <c r="BS51" s="77">
        <f>BS49+BS50</f>
        <v>0</v>
      </c>
      <c r="BT51" s="76">
        <f>BT49+BT50</f>
        <v>0</v>
      </c>
      <c r="BU51" s="84"/>
      <c r="BV51" s="84">
        <f>BV49+BV50</f>
        <v>0</v>
      </c>
      <c r="BW51" s="76">
        <f>BW49+BW50</f>
        <v>0</v>
      </c>
      <c r="BX51" s="94">
        <f>BX49+BX50</f>
        <v>0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29" t="s">
        <v>126</v>
      </c>
      <c r="C53" s="130"/>
      <c r="D53" s="85">
        <f aca="true" t="shared" si="18" ref="D53:AI53">D20+D28+D35+D42+D46+D51</f>
        <v>0</v>
      </c>
      <c r="E53" s="85">
        <f t="shared" si="18"/>
        <v>0</v>
      </c>
      <c r="F53" s="85">
        <f t="shared" si="18"/>
        <v>0</v>
      </c>
      <c r="G53" s="85">
        <f t="shared" si="18"/>
        <v>0</v>
      </c>
      <c r="H53" s="85">
        <f t="shared" si="18"/>
        <v>0</v>
      </c>
      <c r="I53" s="85">
        <f t="shared" si="18"/>
        <v>0</v>
      </c>
      <c r="J53" s="85">
        <f t="shared" si="18"/>
        <v>0</v>
      </c>
      <c r="K53" s="85">
        <f t="shared" si="18"/>
        <v>0</v>
      </c>
      <c r="L53" s="85">
        <f t="shared" si="18"/>
        <v>0</v>
      </c>
      <c r="M53" s="85">
        <f t="shared" si="18"/>
        <v>0</v>
      </c>
      <c r="N53" s="85">
        <f t="shared" si="18"/>
        <v>0</v>
      </c>
      <c r="O53" s="85">
        <f t="shared" si="18"/>
        <v>0</v>
      </c>
      <c r="P53" s="85">
        <f t="shared" si="18"/>
        <v>0</v>
      </c>
      <c r="Q53" s="85">
        <f t="shared" si="18"/>
        <v>0</v>
      </c>
      <c r="R53" s="85">
        <f t="shared" si="18"/>
        <v>0</v>
      </c>
      <c r="S53" s="85">
        <f t="shared" si="18"/>
        <v>0</v>
      </c>
      <c r="T53" s="85">
        <f t="shared" si="18"/>
        <v>0</v>
      </c>
      <c r="U53" s="85">
        <f t="shared" si="18"/>
        <v>0</v>
      </c>
      <c r="V53" s="85">
        <f t="shared" si="18"/>
        <v>0</v>
      </c>
      <c r="W53" s="85">
        <f t="shared" si="18"/>
        <v>0</v>
      </c>
      <c r="X53" s="85">
        <f t="shared" si="18"/>
        <v>0</v>
      </c>
      <c r="Y53" s="85">
        <f t="shared" si="18"/>
        <v>0</v>
      </c>
      <c r="Z53" s="85">
        <f t="shared" si="18"/>
        <v>0</v>
      </c>
      <c r="AA53" s="85">
        <f t="shared" si="18"/>
        <v>0</v>
      </c>
      <c r="AB53" s="85">
        <f t="shared" si="18"/>
        <v>0</v>
      </c>
      <c r="AC53" s="85">
        <f t="shared" si="18"/>
        <v>0</v>
      </c>
      <c r="AD53" s="85">
        <f t="shared" si="18"/>
        <v>0</v>
      </c>
      <c r="AE53" s="85">
        <f t="shared" si="18"/>
        <v>0</v>
      </c>
      <c r="AF53" s="85">
        <f t="shared" si="18"/>
        <v>0</v>
      </c>
      <c r="AG53" s="85">
        <f t="shared" si="18"/>
        <v>0</v>
      </c>
      <c r="AH53" s="85">
        <f t="shared" si="18"/>
        <v>0</v>
      </c>
      <c r="AI53" s="85">
        <f t="shared" si="18"/>
        <v>0</v>
      </c>
      <c r="AJ53" s="85">
        <f aca="true" t="shared" si="19" ref="AJ53:BT53">AJ20+AJ28+AJ35+AJ42+AJ46+AJ51</f>
        <v>0</v>
      </c>
      <c r="AK53" s="85">
        <f t="shared" si="19"/>
        <v>0</v>
      </c>
      <c r="AL53" s="85">
        <f t="shared" si="19"/>
        <v>0</v>
      </c>
      <c r="AM53" s="85">
        <f t="shared" si="19"/>
        <v>0</v>
      </c>
      <c r="AN53" s="85">
        <f t="shared" si="19"/>
        <v>0</v>
      </c>
      <c r="AO53" s="85">
        <f t="shared" si="19"/>
        <v>0</v>
      </c>
      <c r="AP53" s="85">
        <f t="shared" si="19"/>
        <v>0</v>
      </c>
      <c r="AQ53" s="85">
        <f t="shared" si="19"/>
        <v>0</v>
      </c>
      <c r="AR53" s="85">
        <f t="shared" si="19"/>
        <v>0</v>
      </c>
      <c r="AS53" s="85">
        <f t="shared" si="19"/>
        <v>0</v>
      </c>
      <c r="AT53" s="85">
        <f t="shared" si="19"/>
        <v>0</v>
      </c>
      <c r="AU53" s="85">
        <f t="shared" si="19"/>
        <v>0</v>
      </c>
      <c r="AV53" s="85">
        <f t="shared" si="19"/>
        <v>0</v>
      </c>
      <c r="AW53" s="85">
        <f t="shared" si="19"/>
        <v>0</v>
      </c>
      <c r="AX53" s="85">
        <f t="shared" si="19"/>
        <v>0</v>
      </c>
      <c r="AY53" s="85">
        <f t="shared" si="19"/>
        <v>0</v>
      </c>
      <c r="AZ53" s="85">
        <f t="shared" si="19"/>
        <v>0</v>
      </c>
      <c r="BA53" s="85">
        <f t="shared" si="19"/>
        <v>0</v>
      </c>
      <c r="BB53" s="85">
        <f t="shared" si="19"/>
        <v>0</v>
      </c>
      <c r="BC53" s="85">
        <f t="shared" si="19"/>
        <v>0</v>
      </c>
      <c r="BD53" s="85">
        <f t="shared" si="19"/>
        <v>0</v>
      </c>
      <c r="BE53" s="85">
        <f t="shared" si="19"/>
        <v>0</v>
      </c>
      <c r="BF53" s="85">
        <f t="shared" si="19"/>
        <v>0</v>
      </c>
      <c r="BG53" s="85">
        <f t="shared" si="19"/>
        <v>0</v>
      </c>
      <c r="BH53" s="85">
        <f t="shared" si="19"/>
        <v>0</v>
      </c>
      <c r="BI53" s="85">
        <f t="shared" si="19"/>
        <v>0</v>
      </c>
      <c r="BJ53" s="85">
        <f t="shared" si="19"/>
        <v>0</v>
      </c>
      <c r="BK53" s="85">
        <f t="shared" si="19"/>
        <v>0</v>
      </c>
      <c r="BL53" s="85">
        <f t="shared" si="19"/>
        <v>0</v>
      </c>
      <c r="BM53" s="85">
        <f t="shared" si="19"/>
        <v>0</v>
      </c>
      <c r="BN53" s="85">
        <f t="shared" si="19"/>
        <v>0</v>
      </c>
      <c r="BO53" s="85">
        <f t="shared" si="19"/>
        <v>0</v>
      </c>
      <c r="BP53" s="85">
        <f t="shared" si="19"/>
        <v>0</v>
      </c>
      <c r="BQ53" s="85">
        <f t="shared" si="19"/>
        <v>0</v>
      </c>
      <c r="BR53" s="85">
        <f t="shared" si="19"/>
        <v>0</v>
      </c>
      <c r="BS53" s="85">
        <f t="shared" si="19"/>
        <v>0</v>
      </c>
      <c r="BT53" s="85">
        <f t="shared" si="19"/>
        <v>0</v>
      </c>
      <c r="BU53" s="85">
        <f>BU8</f>
        <v>0</v>
      </c>
      <c r="BV53" s="101">
        <f>BV8+BV20+BV28+BV35+BV42+BV46+BV51</f>
        <v>0</v>
      </c>
      <c r="BW53" s="86">
        <f>BW20+BW28+BW35+BW42+BW46+BW51</f>
        <v>0</v>
      </c>
      <c r="BX53" s="86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4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0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/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/>
      <c r="E10" s="88"/>
      <c r="F10" s="89"/>
      <c r="G10" s="87"/>
      <c r="H10" s="88"/>
      <c r="I10" s="89"/>
      <c r="J10" s="96"/>
      <c r="K10" s="88"/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/>
      <c r="AF10" s="88"/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X19">D10+G10+J10+M10+P10+S10+V10+Y10+AB10+AE10+AH10+AK10+AN10+AQ10+AT10+AW10+AZ10+BC10+BF10+BI10+BL10+BO10+BR10</f>
        <v>0</v>
      </c>
      <c r="BW10" s="76">
        <f t="shared" si="0"/>
        <v>0</v>
      </c>
      <c r="BX10" s="78">
        <f t="shared" si="0"/>
        <v>0</v>
      </c>
    </row>
    <row r="11" spans="2:76" ht="15">
      <c r="B11" s="13">
        <v>102</v>
      </c>
      <c r="C11" s="25" t="s">
        <v>92</v>
      </c>
      <c r="D11" s="87"/>
      <c r="E11" s="88"/>
      <c r="F11" s="89"/>
      <c r="G11" s="87"/>
      <c r="H11" s="88"/>
      <c r="I11" s="89"/>
      <c r="J11" s="96"/>
      <c r="K11" s="88"/>
      <c r="L11" s="100"/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/>
      <c r="AF11" s="88"/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0</v>
      </c>
      <c r="BW11" s="76">
        <f t="shared" si="0"/>
        <v>0</v>
      </c>
      <c r="BX11" s="78">
        <f t="shared" si="0"/>
        <v>0</v>
      </c>
    </row>
    <row r="12" spans="2:76" ht="15">
      <c r="B12" s="13">
        <v>103</v>
      </c>
      <c r="C12" s="25" t="s">
        <v>93</v>
      </c>
      <c r="D12" s="87"/>
      <c r="E12" s="88"/>
      <c r="F12" s="89"/>
      <c r="G12" s="87"/>
      <c r="H12" s="88"/>
      <c r="I12" s="89"/>
      <c r="J12" s="96"/>
      <c r="K12" s="88"/>
      <c r="L12" s="100"/>
      <c r="M12" s="90"/>
      <c r="N12" s="88"/>
      <c r="O12" s="89"/>
      <c r="P12" s="90"/>
      <c r="Q12" s="88"/>
      <c r="R12" s="89"/>
      <c r="S12" s="90"/>
      <c r="T12" s="88"/>
      <c r="U12" s="89"/>
      <c r="V12" s="90"/>
      <c r="W12" s="88"/>
      <c r="X12" s="89"/>
      <c r="Y12" s="90"/>
      <c r="Z12" s="88"/>
      <c r="AA12" s="89"/>
      <c r="AB12" s="90"/>
      <c r="AC12" s="88"/>
      <c r="AD12" s="89"/>
      <c r="AE12" s="90"/>
      <c r="AF12" s="88"/>
      <c r="AG12" s="89"/>
      <c r="AH12" s="90"/>
      <c r="AI12" s="88"/>
      <c r="AJ12" s="89"/>
      <c r="AK12" s="90"/>
      <c r="AL12" s="88"/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0</v>
      </c>
      <c r="BW12" s="76">
        <f t="shared" si="0"/>
        <v>0</v>
      </c>
      <c r="BX12" s="78">
        <f t="shared" si="0"/>
        <v>0</v>
      </c>
    </row>
    <row r="13" spans="2:76" ht="15">
      <c r="B13" s="13">
        <v>104</v>
      </c>
      <c r="C13" s="25" t="s">
        <v>19</v>
      </c>
      <c r="D13" s="87"/>
      <c r="E13" s="88"/>
      <c r="F13" s="89"/>
      <c r="G13" s="87"/>
      <c r="H13" s="88"/>
      <c r="I13" s="89"/>
      <c r="J13" s="96"/>
      <c r="K13" s="88"/>
      <c r="L13" s="100"/>
      <c r="M13" s="90"/>
      <c r="N13" s="88"/>
      <c r="O13" s="89"/>
      <c r="P13" s="90"/>
      <c r="Q13" s="88"/>
      <c r="R13" s="89"/>
      <c r="S13" s="90"/>
      <c r="T13" s="88"/>
      <c r="U13" s="89"/>
      <c r="V13" s="90"/>
      <c r="W13" s="88"/>
      <c r="X13" s="89"/>
      <c r="Y13" s="90"/>
      <c r="Z13" s="88"/>
      <c r="AA13" s="89"/>
      <c r="AB13" s="90"/>
      <c r="AC13" s="88"/>
      <c r="AD13" s="89"/>
      <c r="AE13" s="90"/>
      <c r="AF13" s="88"/>
      <c r="AG13" s="89"/>
      <c r="AH13" s="90"/>
      <c r="AI13" s="88"/>
      <c r="AJ13" s="89"/>
      <c r="AK13" s="90"/>
      <c r="AL13" s="88"/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0</v>
      </c>
      <c r="BW13" s="76">
        <f t="shared" si="0"/>
        <v>0</v>
      </c>
      <c r="BX13" s="78">
        <f t="shared" si="0"/>
        <v>0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0"/>
        <v>0</v>
      </c>
      <c r="BX14" s="78">
        <f t="shared" si="0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0"/>
        <v>0</v>
      </c>
      <c r="BX15" s="78">
        <f t="shared" si="0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/>
      <c r="BM16" s="88"/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0</v>
      </c>
      <c r="BW16" s="76">
        <f t="shared" si="0"/>
        <v>0</v>
      </c>
      <c r="BX16" s="78">
        <f t="shared" si="0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0"/>
        <v>0</v>
      </c>
      <c r="BX17" s="78">
        <f t="shared" si="0"/>
        <v>0</v>
      </c>
    </row>
    <row r="18" spans="2:76" ht="15">
      <c r="B18" s="13">
        <v>109</v>
      </c>
      <c r="C18" s="25" t="s">
        <v>97</v>
      </c>
      <c r="D18" s="87"/>
      <c r="E18" s="88"/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0"/>
        <v>0</v>
      </c>
      <c r="BX18" s="78">
        <f t="shared" si="0"/>
        <v>0</v>
      </c>
    </row>
    <row r="19" spans="2:76" ht="15">
      <c r="B19" s="13">
        <v>110</v>
      </c>
      <c r="C19" s="25" t="s">
        <v>98</v>
      </c>
      <c r="D19" s="87"/>
      <c r="E19" s="88"/>
      <c r="F19" s="89"/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/>
      <c r="BJ19" s="88"/>
      <c r="BK19" s="100"/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0</v>
      </c>
      <c r="BW19" s="76">
        <f t="shared" si="0"/>
        <v>0</v>
      </c>
      <c r="BX19" s="78">
        <f t="shared" si="0"/>
        <v>0</v>
      </c>
    </row>
    <row r="20" spans="2:76" ht="15">
      <c r="B20" s="68">
        <v>100</v>
      </c>
      <c r="C20" s="26" t="s">
        <v>100</v>
      </c>
      <c r="D20" s="84">
        <f aca="true" t="shared" si="1" ref="D20:BT20">D10+D11+D12+D13+D14+D15+D16+D17+D18+D19</f>
        <v>0</v>
      </c>
      <c r="E20" s="77">
        <f t="shared" si="1"/>
        <v>0</v>
      </c>
      <c r="F20" s="78">
        <f t="shared" si="1"/>
        <v>0</v>
      </c>
      <c r="G20" s="84">
        <f t="shared" si="1"/>
        <v>0</v>
      </c>
      <c r="H20" s="77">
        <f t="shared" si="1"/>
        <v>0</v>
      </c>
      <c r="I20" s="78">
        <f t="shared" si="1"/>
        <v>0</v>
      </c>
      <c r="J20" s="97">
        <f t="shared" si="1"/>
        <v>0</v>
      </c>
      <c r="K20" s="77">
        <f t="shared" si="1"/>
        <v>0</v>
      </c>
      <c r="L20" s="76">
        <f t="shared" si="1"/>
        <v>0</v>
      </c>
      <c r="M20" s="97">
        <f t="shared" si="1"/>
        <v>0</v>
      </c>
      <c r="N20" s="77">
        <f t="shared" si="1"/>
        <v>0</v>
      </c>
      <c r="O20" s="76">
        <f t="shared" si="1"/>
        <v>0</v>
      </c>
      <c r="P20" s="97">
        <f t="shared" si="1"/>
        <v>0</v>
      </c>
      <c r="Q20" s="77">
        <f t="shared" si="1"/>
        <v>0</v>
      </c>
      <c r="R20" s="76">
        <f t="shared" si="1"/>
        <v>0</v>
      </c>
      <c r="S20" s="97">
        <f t="shared" si="1"/>
        <v>0</v>
      </c>
      <c r="T20" s="77">
        <f t="shared" si="1"/>
        <v>0</v>
      </c>
      <c r="U20" s="76">
        <f t="shared" si="1"/>
        <v>0</v>
      </c>
      <c r="V20" s="97">
        <f t="shared" si="1"/>
        <v>0</v>
      </c>
      <c r="W20" s="77">
        <f t="shared" si="1"/>
        <v>0</v>
      </c>
      <c r="X20" s="76">
        <f t="shared" si="1"/>
        <v>0</v>
      </c>
      <c r="Y20" s="97">
        <f t="shared" si="1"/>
        <v>0</v>
      </c>
      <c r="Z20" s="77">
        <f t="shared" si="1"/>
        <v>0</v>
      </c>
      <c r="AA20" s="76">
        <f t="shared" si="1"/>
        <v>0</v>
      </c>
      <c r="AB20" s="97">
        <f t="shared" si="1"/>
        <v>0</v>
      </c>
      <c r="AC20" s="77">
        <f t="shared" si="1"/>
        <v>0</v>
      </c>
      <c r="AD20" s="76">
        <f t="shared" si="1"/>
        <v>0</v>
      </c>
      <c r="AE20" s="97">
        <f t="shared" si="1"/>
        <v>0</v>
      </c>
      <c r="AF20" s="77">
        <f t="shared" si="1"/>
        <v>0</v>
      </c>
      <c r="AG20" s="76">
        <f t="shared" si="1"/>
        <v>0</v>
      </c>
      <c r="AH20" s="97">
        <f t="shared" si="1"/>
        <v>0</v>
      </c>
      <c r="AI20" s="77">
        <f t="shared" si="1"/>
        <v>0</v>
      </c>
      <c r="AJ20" s="76">
        <f t="shared" si="1"/>
        <v>0</v>
      </c>
      <c r="AK20" s="97">
        <f t="shared" si="1"/>
        <v>0</v>
      </c>
      <c r="AL20" s="77">
        <f t="shared" si="1"/>
        <v>0</v>
      </c>
      <c r="AM20" s="76">
        <f t="shared" si="1"/>
        <v>0</v>
      </c>
      <c r="AN20" s="97">
        <f t="shared" si="1"/>
        <v>0</v>
      </c>
      <c r="AO20" s="77">
        <f t="shared" si="1"/>
        <v>0</v>
      </c>
      <c r="AP20" s="76">
        <f t="shared" si="1"/>
        <v>0</v>
      </c>
      <c r="AQ20" s="97">
        <f t="shared" si="1"/>
        <v>0</v>
      </c>
      <c r="AR20" s="77">
        <f t="shared" si="1"/>
        <v>0</v>
      </c>
      <c r="AS20" s="76">
        <f t="shared" si="1"/>
        <v>0</v>
      </c>
      <c r="AT20" s="97">
        <f t="shared" si="1"/>
        <v>0</v>
      </c>
      <c r="AU20" s="77">
        <f t="shared" si="1"/>
        <v>0</v>
      </c>
      <c r="AV20" s="76">
        <f t="shared" si="1"/>
        <v>0</v>
      </c>
      <c r="AW20" s="97">
        <f t="shared" si="1"/>
        <v>0</v>
      </c>
      <c r="AX20" s="77">
        <f t="shared" si="1"/>
        <v>0</v>
      </c>
      <c r="AY20" s="76">
        <f t="shared" si="1"/>
        <v>0</v>
      </c>
      <c r="AZ20" s="97">
        <f t="shared" si="1"/>
        <v>0</v>
      </c>
      <c r="BA20" s="77">
        <f t="shared" si="1"/>
        <v>0</v>
      </c>
      <c r="BB20" s="76">
        <f t="shared" si="1"/>
        <v>0</v>
      </c>
      <c r="BC20" s="97">
        <f t="shared" si="1"/>
        <v>0</v>
      </c>
      <c r="BD20" s="77">
        <f t="shared" si="1"/>
        <v>0</v>
      </c>
      <c r="BE20" s="76">
        <f t="shared" si="1"/>
        <v>0</v>
      </c>
      <c r="BF20" s="97">
        <f t="shared" si="1"/>
        <v>0</v>
      </c>
      <c r="BG20" s="77">
        <f t="shared" si="1"/>
        <v>0</v>
      </c>
      <c r="BH20" s="76">
        <f t="shared" si="1"/>
        <v>0</v>
      </c>
      <c r="BI20" s="97">
        <f t="shared" si="1"/>
        <v>0</v>
      </c>
      <c r="BJ20" s="77">
        <f t="shared" si="1"/>
        <v>0</v>
      </c>
      <c r="BK20" s="76">
        <f t="shared" si="1"/>
        <v>0</v>
      </c>
      <c r="BL20" s="97">
        <f t="shared" si="1"/>
        <v>0</v>
      </c>
      <c r="BM20" s="77">
        <f t="shared" si="1"/>
        <v>0</v>
      </c>
      <c r="BN20" s="76">
        <f t="shared" si="1"/>
        <v>0</v>
      </c>
      <c r="BO20" s="97">
        <f t="shared" si="1"/>
        <v>0</v>
      </c>
      <c r="BP20" s="77">
        <f t="shared" si="1"/>
        <v>0</v>
      </c>
      <c r="BQ20" s="76">
        <f t="shared" si="1"/>
        <v>0</v>
      </c>
      <c r="BR20" s="97">
        <f t="shared" si="1"/>
        <v>0</v>
      </c>
      <c r="BS20" s="77">
        <f t="shared" si="1"/>
        <v>0</v>
      </c>
      <c r="BT20" s="76">
        <f t="shared" si="1"/>
        <v>0</v>
      </c>
      <c r="BU20" s="97"/>
      <c r="BV20" s="84">
        <f>BV10+BV11+BV12+BV13+BV14+BV15+BV16+BV17+BV18+BV19</f>
        <v>0</v>
      </c>
      <c r="BW20" s="76">
        <f>BW10+BW11+BW12+BW13+BW14+BW15+BW16+BW17+BW18+BW19</f>
        <v>0</v>
      </c>
      <c r="BX20" s="94">
        <f>BX10+BX11+BX12+BX13+BX14+BX15+BX16+BX17+BX18+BX19</f>
        <v>0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2" ref="BV23:BX27">D23+G23+J23+M23+P23+S23+V23+Y23+AB23+AE23+AH23+AK23+AN23+AQ23+AT23+AW23+AZ23+BC23+BF23+BI23+BL23+BO23+BR23</f>
        <v>0</v>
      </c>
      <c r="BW23" s="76">
        <f t="shared" si="2"/>
        <v>0</v>
      </c>
      <c r="BX23" s="78">
        <f t="shared" si="2"/>
        <v>0</v>
      </c>
    </row>
    <row r="24" spans="2:76" ht="15">
      <c r="B24" s="13">
        <v>202</v>
      </c>
      <c r="C24" s="25" t="s">
        <v>104</v>
      </c>
      <c r="D24" s="87"/>
      <c r="E24" s="88"/>
      <c r="F24" s="89"/>
      <c r="G24" s="87"/>
      <c r="H24" s="88"/>
      <c r="I24" s="89"/>
      <c r="J24" s="96"/>
      <c r="K24" s="88"/>
      <c r="L24" s="100"/>
      <c r="M24" s="96"/>
      <c r="N24" s="88"/>
      <c r="O24" s="100"/>
      <c r="P24" s="96"/>
      <c r="Q24" s="88"/>
      <c r="R24" s="100"/>
      <c r="S24" s="96"/>
      <c r="T24" s="88"/>
      <c r="U24" s="100"/>
      <c r="V24" s="96"/>
      <c r="W24" s="88"/>
      <c r="X24" s="100"/>
      <c r="Y24" s="96"/>
      <c r="Z24" s="88"/>
      <c r="AA24" s="100"/>
      <c r="AB24" s="96"/>
      <c r="AC24" s="88"/>
      <c r="AD24" s="100"/>
      <c r="AE24" s="96"/>
      <c r="AF24" s="88"/>
      <c r="AG24" s="100"/>
      <c r="AH24" s="96"/>
      <c r="AI24" s="88"/>
      <c r="AJ24" s="100"/>
      <c r="AK24" s="96"/>
      <c r="AL24" s="88"/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2"/>
        <v>0</v>
      </c>
      <c r="BW24" s="76">
        <f t="shared" si="2"/>
        <v>0</v>
      </c>
      <c r="BX24" s="78">
        <f t="shared" si="2"/>
        <v>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2"/>
        <v>0</v>
      </c>
      <c r="BW25" s="76">
        <f t="shared" si="2"/>
        <v>0</v>
      </c>
      <c r="BX25" s="78">
        <f t="shared" si="2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2"/>
        <v>0</v>
      </c>
      <c r="BW26" s="76">
        <f t="shared" si="2"/>
        <v>0</v>
      </c>
      <c r="BX26" s="78">
        <f t="shared" si="2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2"/>
        <v>0</v>
      </c>
      <c r="BW27" s="76">
        <f t="shared" si="2"/>
        <v>0</v>
      </c>
      <c r="BX27" s="78">
        <f t="shared" si="2"/>
        <v>0</v>
      </c>
    </row>
    <row r="28" spans="2:76" ht="15">
      <c r="B28" s="68">
        <v>200</v>
      </c>
      <c r="C28" s="26" t="s">
        <v>108</v>
      </c>
      <c r="D28" s="84">
        <f aca="true" t="shared" si="3" ref="D28:BO28">D23+D24+D25+D26+D27</f>
        <v>0</v>
      </c>
      <c r="E28" s="77">
        <f t="shared" si="3"/>
        <v>0</v>
      </c>
      <c r="F28" s="78">
        <f t="shared" si="3"/>
        <v>0</v>
      </c>
      <c r="G28" s="84">
        <f t="shared" si="3"/>
        <v>0</v>
      </c>
      <c r="H28" s="77">
        <f t="shared" si="3"/>
        <v>0</v>
      </c>
      <c r="I28" s="78">
        <f t="shared" si="3"/>
        <v>0</v>
      </c>
      <c r="J28" s="97">
        <f t="shared" si="3"/>
        <v>0</v>
      </c>
      <c r="K28" s="77">
        <f t="shared" si="3"/>
        <v>0</v>
      </c>
      <c r="L28" s="76">
        <f t="shared" si="3"/>
        <v>0</v>
      </c>
      <c r="M28" s="97">
        <f t="shared" si="3"/>
        <v>0</v>
      </c>
      <c r="N28" s="77">
        <f t="shared" si="3"/>
        <v>0</v>
      </c>
      <c r="O28" s="76">
        <f t="shared" si="3"/>
        <v>0</v>
      </c>
      <c r="P28" s="97">
        <f t="shared" si="3"/>
        <v>0</v>
      </c>
      <c r="Q28" s="77">
        <f t="shared" si="3"/>
        <v>0</v>
      </c>
      <c r="R28" s="76">
        <f t="shared" si="3"/>
        <v>0</v>
      </c>
      <c r="S28" s="97">
        <f t="shared" si="3"/>
        <v>0</v>
      </c>
      <c r="T28" s="77">
        <f t="shared" si="3"/>
        <v>0</v>
      </c>
      <c r="U28" s="76">
        <f t="shared" si="3"/>
        <v>0</v>
      </c>
      <c r="V28" s="97">
        <f t="shared" si="3"/>
        <v>0</v>
      </c>
      <c r="W28" s="77">
        <f t="shared" si="3"/>
        <v>0</v>
      </c>
      <c r="X28" s="76">
        <f t="shared" si="3"/>
        <v>0</v>
      </c>
      <c r="Y28" s="97">
        <f t="shared" si="3"/>
        <v>0</v>
      </c>
      <c r="Z28" s="77">
        <f t="shared" si="3"/>
        <v>0</v>
      </c>
      <c r="AA28" s="76">
        <f t="shared" si="3"/>
        <v>0</v>
      </c>
      <c r="AB28" s="97">
        <f t="shared" si="3"/>
        <v>0</v>
      </c>
      <c r="AC28" s="77">
        <f t="shared" si="3"/>
        <v>0</v>
      </c>
      <c r="AD28" s="76">
        <f t="shared" si="3"/>
        <v>0</v>
      </c>
      <c r="AE28" s="97">
        <f t="shared" si="3"/>
        <v>0</v>
      </c>
      <c r="AF28" s="77">
        <f t="shared" si="3"/>
        <v>0</v>
      </c>
      <c r="AG28" s="76">
        <f t="shared" si="3"/>
        <v>0</v>
      </c>
      <c r="AH28" s="97">
        <f t="shared" si="3"/>
        <v>0</v>
      </c>
      <c r="AI28" s="77">
        <f t="shared" si="3"/>
        <v>0</v>
      </c>
      <c r="AJ28" s="76">
        <f t="shared" si="3"/>
        <v>0</v>
      </c>
      <c r="AK28" s="97">
        <f t="shared" si="3"/>
        <v>0</v>
      </c>
      <c r="AL28" s="77">
        <f t="shared" si="3"/>
        <v>0</v>
      </c>
      <c r="AM28" s="76">
        <f t="shared" si="3"/>
        <v>0</v>
      </c>
      <c r="AN28" s="97">
        <f t="shared" si="3"/>
        <v>0</v>
      </c>
      <c r="AO28" s="77">
        <f t="shared" si="3"/>
        <v>0</v>
      </c>
      <c r="AP28" s="76">
        <f t="shared" si="3"/>
        <v>0</v>
      </c>
      <c r="AQ28" s="97">
        <f t="shared" si="3"/>
        <v>0</v>
      </c>
      <c r="AR28" s="77">
        <f t="shared" si="3"/>
        <v>0</v>
      </c>
      <c r="AS28" s="76">
        <f t="shared" si="3"/>
        <v>0</v>
      </c>
      <c r="AT28" s="97">
        <f t="shared" si="3"/>
        <v>0</v>
      </c>
      <c r="AU28" s="77">
        <f t="shared" si="3"/>
        <v>0</v>
      </c>
      <c r="AV28" s="76">
        <f t="shared" si="3"/>
        <v>0</v>
      </c>
      <c r="AW28" s="97">
        <f t="shared" si="3"/>
        <v>0</v>
      </c>
      <c r="AX28" s="77">
        <f t="shared" si="3"/>
        <v>0</v>
      </c>
      <c r="AY28" s="76">
        <f t="shared" si="3"/>
        <v>0</v>
      </c>
      <c r="AZ28" s="97">
        <f t="shared" si="3"/>
        <v>0</v>
      </c>
      <c r="BA28" s="77">
        <f t="shared" si="3"/>
        <v>0</v>
      </c>
      <c r="BB28" s="76">
        <f t="shared" si="3"/>
        <v>0</v>
      </c>
      <c r="BC28" s="97">
        <f t="shared" si="3"/>
        <v>0</v>
      </c>
      <c r="BD28" s="77">
        <f t="shared" si="3"/>
        <v>0</v>
      </c>
      <c r="BE28" s="76">
        <f t="shared" si="3"/>
        <v>0</v>
      </c>
      <c r="BF28" s="97">
        <f t="shared" si="3"/>
        <v>0</v>
      </c>
      <c r="BG28" s="77">
        <f t="shared" si="3"/>
        <v>0</v>
      </c>
      <c r="BH28" s="76">
        <f t="shared" si="3"/>
        <v>0</v>
      </c>
      <c r="BI28" s="97">
        <f t="shared" si="3"/>
        <v>0</v>
      </c>
      <c r="BJ28" s="77">
        <f t="shared" si="3"/>
        <v>0</v>
      </c>
      <c r="BK28" s="76">
        <f t="shared" si="3"/>
        <v>0</v>
      </c>
      <c r="BL28" s="97">
        <f t="shared" si="3"/>
        <v>0</v>
      </c>
      <c r="BM28" s="77">
        <f t="shared" si="3"/>
        <v>0</v>
      </c>
      <c r="BN28" s="76">
        <f t="shared" si="3"/>
        <v>0</v>
      </c>
      <c r="BO28" s="97">
        <f t="shared" si="3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0</v>
      </c>
      <c r="BW28" s="76">
        <f>BW23+BW24+BW25+BW26+BW27</f>
        <v>0</v>
      </c>
      <c r="BX28" s="94">
        <f>BX23+BX24+BX25+BX26+BX27</f>
        <v>0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4" ref="BV31:BX34">D31+G31+J31+M31+P31+S31+V31+Y31+AB31+AE31+AH31+AK31+AN31+AQ31+AT31+AW31+AZ31+BC31+BF31+BI31+BL31+BO31+BR31</f>
        <v>0</v>
      </c>
      <c r="BW31" s="76">
        <f t="shared" si="4"/>
        <v>0</v>
      </c>
      <c r="BX31" s="78">
        <f t="shared" si="4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4"/>
        <v>0</v>
      </c>
      <c r="BW32" s="76">
        <f t="shared" si="4"/>
        <v>0</v>
      </c>
      <c r="BX32" s="78">
        <f t="shared" si="4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4"/>
        <v>0</v>
      </c>
      <c r="BW33" s="76">
        <f t="shared" si="4"/>
        <v>0</v>
      </c>
      <c r="BX33" s="78">
        <f t="shared" si="4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4"/>
        <v>0</v>
      </c>
      <c r="BW34" s="76">
        <f t="shared" si="4"/>
        <v>0</v>
      </c>
      <c r="BX34" s="78">
        <f t="shared" si="4"/>
        <v>0</v>
      </c>
    </row>
    <row r="35" spans="2:76" ht="15">
      <c r="B35" s="68">
        <v>300</v>
      </c>
      <c r="C35" s="26" t="s">
        <v>114</v>
      </c>
      <c r="D35" s="84">
        <f aca="true" t="shared" si="5" ref="D35:BO35">D31+D32+D33+D34</f>
        <v>0</v>
      </c>
      <c r="E35" s="77">
        <f t="shared" si="5"/>
        <v>0</v>
      </c>
      <c r="F35" s="78">
        <f t="shared" si="5"/>
        <v>0</v>
      </c>
      <c r="G35" s="84">
        <f t="shared" si="5"/>
        <v>0</v>
      </c>
      <c r="H35" s="77">
        <f t="shared" si="5"/>
        <v>0</v>
      </c>
      <c r="I35" s="78">
        <f t="shared" si="5"/>
        <v>0</v>
      </c>
      <c r="J35" s="97">
        <f t="shared" si="5"/>
        <v>0</v>
      </c>
      <c r="K35" s="77">
        <f t="shared" si="5"/>
        <v>0</v>
      </c>
      <c r="L35" s="76">
        <f t="shared" si="5"/>
        <v>0</v>
      </c>
      <c r="M35" s="97">
        <f t="shared" si="5"/>
        <v>0</v>
      </c>
      <c r="N35" s="77">
        <f t="shared" si="5"/>
        <v>0</v>
      </c>
      <c r="O35" s="76">
        <f t="shared" si="5"/>
        <v>0</v>
      </c>
      <c r="P35" s="97">
        <f t="shared" si="5"/>
        <v>0</v>
      </c>
      <c r="Q35" s="77">
        <f t="shared" si="5"/>
        <v>0</v>
      </c>
      <c r="R35" s="76">
        <f t="shared" si="5"/>
        <v>0</v>
      </c>
      <c r="S35" s="97">
        <f t="shared" si="5"/>
        <v>0</v>
      </c>
      <c r="T35" s="77">
        <f t="shared" si="5"/>
        <v>0</v>
      </c>
      <c r="U35" s="76">
        <f t="shared" si="5"/>
        <v>0</v>
      </c>
      <c r="V35" s="97">
        <f t="shared" si="5"/>
        <v>0</v>
      </c>
      <c r="W35" s="77">
        <f t="shared" si="5"/>
        <v>0</v>
      </c>
      <c r="X35" s="76">
        <f t="shared" si="5"/>
        <v>0</v>
      </c>
      <c r="Y35" s="97">
        <f t="shared" si="5"/>
        <v>0</v>
      </c>
      <c r="Z35" s="77">
        <f t="shared" si="5"/>
        <v>0</v>
      </c>
      <c r="AA35" s="76">
        <f t="shared" si="5"/>
        <v>0</v>
      </c>
      <c r="AB35" s="97">
        <f t="shared" si="5"/>
        <v>0</v>
      </c>
      <c r="AC35" s="77">
        <f t="shared" si="5"/>
        <v>0</v>
      </c>
      <c r="AD35" s="76">
        <f t="shared" si="5"/>
        <v>0</v>
      </c>
      <c r="AE35" s="97">
        <f t="shared" si="5"/>
        <v>0</v>
      </c>
      <c r="AF35" s="77">
        <f t="shared" si="5"/>
        <v>0</v>
      </c>
      <c r="AG35" s="76">
        <f t="shared" si="5"/>
        <v>0</v>
      </c>
      <c r="AH35" s="97">
        <f t="shared" si="5"/>
        <v>0</v>
      </c>
      <c r="AI35" s="77">
        <f t="shared" si="5"/>
        <v>0</v>
      </c>
      <c r="AJ35" s="76">
        <f t="shared" si="5"/>
        <v>0</v>
      </c>
      <c r="AK35" s="97">
        <f t="shared" si="5"/>
        <v>0</v>
      </c>
      <c r="AL35" s="77">
        <f t="shared" si="5"/>
        <v>0</v>
      </c>
      <c r="AM35" s="76">
        <f t="shared" si="5"/>
        <v>0</v>
      </c>
      <c r="AN35" s="97">
        <f t="shared" si="5"/>
        <v>0</v>
      </c>
      <c r="AO35" s="77">
        <f t="shared" si="5"/>
        <v>0</v>
      </c>
      <c r="AP35" s="76">
        <f t="shared" si="5"/>
        <v>0</v>
      </c>
      <c r="AQ35" s="97">
        <f t="shared" si="5"/>
        <v>0</v>
      </c>
      <c r="AR35" s="77">
        <f t="shared" si="5"/>
        <v>0</v>
      </c>
      <c r="AS35" s="76">
        <f t="shared" si="5"/>
        <v>0</v>
      </c>
      <c r="AT35" s="97">
        <f t="shared" si="5"/>
        <v>0</v>
      </c>
      <c r="AU35" s="77">
        <f t="shared" si="5"/>
        <v>0</v>
      </c>
      <c r="AV35" s="76">
        <f t="shared" si="5"/>
        <v>0</v>
      </c>
      <c r="AW35" s="97">
        <f t="shared" si="5"/>
        <v>0</v>
      </c>
      <c r="AX35" s="77">
        <f t="shared" si="5"/>
        <v>0</v>
      </c>
      <c r="AY35" s="76">
        <f t="shared" si="5"/>
        <v>0</v>
      </c>
      <c r="AZ35" s="97">
        <f t="shared" si="5"/>
        <v>0</v>
      </c>
      <c r="BA35" s="77">
        <f t="shared" si="5"/>
        <v>0</v>
      </c>
      <c r="BB35" s="76">
        <f t="shared" si="5"/>
        <v>0</v>
      </c>
      <c r="BC35" s="97">
        <f t="shared" si="5"/>
        <v>0</v>
      </c>
      <c r="BD35" s="77">
        <f t="shared" si="5"/>
        <v>0</v>
      </c>
      <c r="BE35" s="76">
        <f t="shared" si="5"/>
        <v>0</v>
      </c>
      <c r="BF35" s="97">
        <f t="shared" si="5"/>
        <v>0</v>
      </c>
      <c r="BG35" s="77">
        <f t="shared" si="5"/>
        <v>0</v>
      </c>
      <c r="BH35" s="76">
        <f t="shared" si="5"/>
        <v>0</v>
      </c>
      <c r="BI35" s="97">
        <f t="shared" si="5"/>
        <v>0</v>
      </c>
      <c r="BJ35" s="77">
        <f t="shared" si="5"/>
        <v>0</v>
      </c>
      <c r="BK35" s="76">
        <f t="shared" si="5"/>
        <v>0</v>
      </c>
      <c r="BL35" s="97">
        <f t="shared" si="5"/>
        <v>0</v>
      </c>
      <c r="BM35" s="77">
        <f t="shared" si="5"/>
        <v>0</v>
      </c>
      <c r="BN35" s="76">
        <f t="shared" si="5"/>
        <v>0</v>
      </c>
      <c r="BO35" s="97">
        <f t="shared" si="5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6" ref="BV38:BX41">D38+G38+J38+M38+P38+S38+V38+Y38+AB38+AE38+AH38+AK38+AN38+AQ38+AT38+AW38+AZ38+BC38+BF38+BI38+BL38+BO38+BR38</f>
        <v>0</v>
      </c>
      <c r="BW38" s="76">
        <f t="shared" si="6"/>
        <v>0</v>
      </c>
      <c r="BX38" s="78">
        <f t="shared" si="6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6"/>
        <v>0</v>
      </c>
      <c r="BW39" s="76">
        <f t="shared" si="6"/>
        <v>0</v>
      </c>
      <c r="BX39" s="78">
        <f t="shared" si="6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/>
      <c r="BM40" s="88"/>
      <c r="BN40" s="100"/>
      <c r="BO40" s="96"/>
      <c r="BP40" s="88"/>
      <c r="BQ40" s="100"/>
      <c r="BR40" s="96"/>
      <c r="BS40" s="88"/>
      <c r="BT40" s="100"/>
      <c r="BU40" s="75"/>
      <c r="BV40" s="84">
        <f t="shared" si="6"/>
        <v>0</v>
      </c>
      <c r="BW40" s="76">
        <f t="shared" si="6"/>
        <v>0</v>
      </c>
      <c r="BX40" s="78">
        <f t="shared" si="6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6"/>
        <v>0</v>
      </c>
      <c r="BW41" s="76">
        <f t="shared" si="6"/>
        <v>0</v>
      </c>
      <c r="BX41" s="78">
        <f t="shared" si="6"/>
        <v>0</v>
      </c>
    </row>
    <row r="42" spans="2:76" ht="15">
      <c r="B42" s="68">
        <v>400</v>
      </c>
      <c r="C42" s="26" t="s">
        <v>119</v>
      </c>
      <c r="D42" s="84">
        <f aca="true" t="shared" si="7" ref="D42:BO42">D38+D39+D40+D41</f>
        <v>0</v>
      </c>
      <c r="E42" s="77">
        <f t="shared" si="7"/>
        <v>0</v>
      </c>
      <c r="F42" s="78">
        <f t="shared" si="7"/>
        <v>0</v>
      </c>
      <c r="G42" s="84">
        <f t="shared" si="7"/>
        <v>0</v>
      </c>
      <c r="H42" s="77">
        <f t="shared" si="7"/>
        <v>0</v>
      </c>
      <c r="I42" s="78">
        <f t="shared" si="7"/>
        <v>0</v>
      </c>
      <c r="J42" s="97">
        <f t="shared" si="7"/>
        <v>0</v>
      </c>
      <c r="K42" s="77">
        <f t="shared" si="7"/>
        <v>0</v>
      </c>
      <c r="L42" s="76">
        <f t="shared" si="7"/>
        <v>0</v>
      </c>
      <c r="M42" s="97">
        <f t="shared" si="7"/>
        <v>0</v>
      </c>
      <c r="N42" s="77">
        <f t="shared" si="7"/>
        <v>0</v>
      </c>
      <c r="O42" s="76">
        <f t="shared" si="7"/>
        <v>0</v>
      </c>
      <c r="P42" s="97">
        <f t="shared" si="7"/>
        <v>0</v>
      </c>
      <c r="Q42" s="77">
        <f t="shared" si="7"/>
        <v>0</v>
      </c>
      <c r="R42" s="76">
        <f t="shared" si="7"/>
        <v>0</v>
      </c>
      <c r="S42" s="97">
        <f t="shared" si="7"/>
        <v>0</v>
      </c>
      <c r="T42" s="77">
        <f t="shared" si="7"/>
        <v>0</v>
      </c>
      <c r="U42" s="76">
        <f t="shared" si="7"/>
        <v>0</v>
      </c>
      <c r="V42" s="97">
        <f t="shared" si="7"/>
        <v>0</v>
      </c>
      <c r="W42" s="77">
        <f t="shared" si="7"/>
        <v>0</v>
      </c>
      <c r="X42" s="76">
        <f t="shared" si="7"/>
        <v>0</v>
      </c>
      <c r="Y42" s="97">
        <f t="shared" si="7"/>
        <v>0</v>
      </c>
      <c r="Z42" s="77">
        <f t="shared" si="7"/>
        <v>0</v>
      </c>
      <c r="AA42" s="76">
        <f t="shared" si="7"/>
        <v>0</v>
      </c>
      <c r="AB42" s="97">
        <f t="shared" si="7"/>
        <v>0</v>
      </c>
      <c r="AC42" s="77">
        <f t="shared" si="7"/>
        <v>0</v>
      </c>
      <c r="AD42" s="76">
        <f t="shared" si="7"/>
        <v>0</v>
      </c>
      <c r="AE42" s="97">
        <f t="shared" si="7"/>
        <v>0</v>
      </c>
      <c r="AF42" s="77">
        <f t="shared" si="7"/>
        <v>0</v>
      </c>
      <c r="AG42" s="76">
        <f t="shared" si="7"/>
        <v>0</v>
      </c>
      <c r="AH42" s="97">
        <f t="shared" si="7"/>
        <v>0</v>
      </c>
      <c r="AI42" s="77">
        <f t="shared" si="7"/>
        <v>0</v>
      </c>
      <c r="AJ42" s="76">
        <f t="shared" si="7"/>
        <v>0</v>
      </c>
      <c r="AK42" s="97">
        <f t="shared" si="7"/>
        <v>0</v>
      </c>
      <c r="AL42" s="77">
        <f t="shared" si="7"/>
        <v>0</v>
      </c>
      <c r="AM42" s="76">
        <f t="shared" si="7"/>
        <v>0</v>
      </c>
      <c r="AN42" s="97">
        <f t="shared" si="7"/>
        <v>0</v>
      </c>
      <c r="AO42" s="77">
        <f t="shared" si="7"/>
        <v>0</v>
      </c>
      <c r="AP42" s="76">
        <f t="shared" si="7"/>
        <v>0</v>
      </c>
      <c r="AQ42" s="97">
        <f t="shared" si="7"/>
        <v>0</v>
      </c>
      <c r="AR42" s="77">
        <f t="shared" si="7"/>
        <v>0</v>
      </c>
      <c r="AS42" s="76">
        <f t="shared" si="7"/>
        <v>0</v>
      </c>
      <c r="AT42" s="97">
        <f t="shared" si="7"/>
        <v>0</v>
      </c>
      <c r="AU42" s="77">
        <f t="shared" si="7"/>
        <v>0</v>
      </c>
      <c r="AV42" s="76">
        <f t="shared" si="7"/>
        <v>0</v>
      </c>
      <c r="AW42" s="97">
        <f t="shared" si="7"/>
        <v>0</v>
      </c>
      <c r="AX42" s="77">
        <f t="shared" si="7"/>
        <v>0</v>
      </c>
      <c r="AY42" s="76">
        <f t="shared" si="7"/>
        <v>0</v>
      </c>
      <c r="AZ42" s="97">
        <f t="shared" si="7"/>
        <v>0</v>
      </c>
      <c r="BA42" s="77">
        <f t="shared" si="7"/>
        <v>0</v>
      </c>
      <c r="BB42" s="76">
        <f t="shared" si="7"/>
        <v>0</v>
      </c>
      <c r="BC42" s="97">
        <f t="shared" si="7"/>
        <v>0</v>
      </c>
      <c r="BD42" s="77">
        <f t="shared" si="7"/>
        <v>0</v>
      </c>
      <c r="BE42" s="76">
        <f t="shared" si="7"/>
        <v>0</v>
      </c>
      <c r="BF42" s="97">
        <f t="shared" si="7"/>
        <v>0</v>
      </c>
      <c r="BG42" s="77">
        <f t="shared" si="7"/>
        <v>0</v>
      </c>
      <c r="BH42" s="76">
        <f t="shared" si="7"/>
        <v>0</v>
      </c>
      <c r="BI42" s="97">
        <f t="shared" si="7"/>
        <v>0</v>
      </c>
      <c r="BJ42" s="77">
        <f t="shared" si="7"/>
        <v>0</v>
      </c>
      <c r="BK42" s="76">
        <f t="shared" si="7"/>
        <v>0</v>
      </c>
      <c r="BL42" s="97">
        <f t="shared" si="7"/>
        <v>0</v>
      </c>
      <c r="BM42" s="77">
        <f t="shared" si="7"/>
        <v>0</v>
      </c>
      <c r="BN42" s="76">
        <f t="shared" si="7"/>
        <v>0</v>
      </c>
      <c r="BO42" s="97">
        <f t="shared" si="7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0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/>
      <c r="BP45" s="88"/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8" ref="D46:BO46">D45</f>
        <v>0</v>
      </c>
      <c r="E46" s="77">
        <f t="shared" si="8"/>
        <v>0</v>
      </c>
      <c r="F46" s="78">
        <f t="shared" si="8"/>
        <v>0</v>
      </c>
      <c r="G46" s="84">
        <f t="shared" si="8"/>
        <v>0</v>
      </c>
      <c r="H46" s="77">
        <f t="shared" si="8"/>
        <v>0</v>
      </c>
      <c r="I46" s="78">
        <f t="shared" si="8"/>
        <v>0</v>
      </c>
      <c r="J46" s="97">
        <f t="shared" si="8"/>
        <v>0</v>
      </c>
      <c r="K46" s="77">
        <f t="shared" si="8"/>
        <v>0</v>
      </c>
      <c r="L46" s="76">
        <f t="shared" si="8"/>
        <v>0</v>
      </c>
      <c r="M46" s="97">
        <f t="shared" si="8"/>
        <v>0</v>
      </c>
      <c r="N46" s="77">
        <f t="shared" si="8"/>
        <v>0</v>
      </c>
      <c r="O46" s="76">
        <f t="shared" si="8"/>
        <v>0</v>
      </c>
      <c r="P46" s="97">
        <f t="shared" si="8"/>
        <v>0</v>
      </c>
      <c r="Q46" s="77">
        <f t="shared" si="8"/>
        <v>0</v>
      </c>
      <c r="R46" s="76">
        <f t="shared" si="8"/>
        <v>0</v>
      </c>
      <c r="S46" s="97">
        <f t="shared" si="8"/>
        <v>0</v>
      </c>
      <c r="T46" s="77">
        <f t="shared" si="8"/>
        <v>0</v>
      </c>
      <c r="U46" s="76">
        <f t="shared" si="8"/>
        <v>0</v>
      </c>
      <c r="V46" s="97">
        <f t="shared" si="8"/>
        <v>0</v>
      </c>
      <c r="W46" s="77">
        <f t="shared" si="8"/>
        <v>0</v>
      </c>
      <c r="X46" s="76">
        <f t="shared" si="8"/>
        <v>0</v>
      </c>
      <c r="Y46" s="97">
        <f t="shared" si="8"/>
        <v>0</v>
      </c>
      <c r="Z46" s="77">
        <f t="shared" si="8"/>
        <v>0</v>
      </c>
      <c r="AA46" s="76">
        <f t="shared" si="8"/>
        <v>0</v>
      </c>
      <c r="AB46" s="97">
        <f t="shared" si="8"/>
        <v>0</v>
      </c>
      <c r="AC46" s="77">
        <f t="shared" si="8"/>
        <v>0</v>
      </c>
      <c r="AD46" s="76">
        <f t="shared" si="8"/>
        <v>0</v>
      </c>
      <c r="AE46" s="97">
        <f t="shared" si="8"/>
        <v>0</v>
      </c>
      <c r="AF46" s="77">
        <f t="shared" si="8"/>
        <v>0</v>
      </c>
      <c r="AG46" s="76">
        <f t="shared" si="8"/>
        <v>0</v>
      </c>
      <c r="AH46" s="97">
        <f t="shared" si="8"/>
        <v>0</v>
      </c>
      <c r="AI46" s="77">
        <f t="shared" si="8"/>
        <v>0</v>
      </c>
      <c r="AJ46" s="76">
        <f t="shared" si="8"/>
        <v>0</v>
      </c>
      <c r="AK46" s="97">
        <f t="shared" si="8"/>
        <v>0</v>
      </c>
      <c r="AL46" s="77">
        <f t="shared" si="8"/>
        <v>0</v>
      </c>
      <c r="AM46" s="76">
        <f t="shared" si="8"/>
        <v>0</v>
      </c>
      <c r="AN46" s="97">
        <f t="shared" si="8"/>
        <v>0</v>
      </c>
      <c r="AO46" s="77">
        <f t="shared" si="8"/>
        <v>0</v>
      </c>
      <c r="AP46" s="76">
        <f t="shared" si="8"/>
        <v>0</v>
      </c>
      <c r="AQ46" s="97">
        <f t="shared" si="8"/>
        <v>0</v>
      </c>
      <c r="AR46" s="77">
        <f t="shared" si="8"/>
        <v>0</v>
      </c>
      <c r="AS46" s="76">
        <f t="shared" si="8"/>
        <v>0</v>
      </c>
      <c r="AT46" s="97">
        <f t="shared" si="8"/>
        <v>0</v>
      </c>
      <c r="AU46" s="77">
        <f t="shared" si="8"/>
        <v>0</v>
      </c>
      <c r="AV46" s="76">
        <f t="shared" si="8"/>
        <v>0</v>
      </c>
      <c r="AW46" s="97">
        <f t="shared" si="8"/>
        <v>0</v>
      </c>
      <c r="AX46" s="77">
        <f t="shared" si="8"/>
        <v>0</v>
      </c>
      <c r="AY46" s="94">
        <f t="shared" si="8"/>
        <v>0</v>
      </c>
      <c r="AZ46" s="98">
        <f t="shared" si="8"/>
        <v>0</v>
      </c>
      <c r="BA46" s="77">
        <f t="shared" si="8"/>
        <v>0</v>
      </c>
      <c r="BB46" s="94">
        <f t="shared" si="8"/>
        <v>0</v>
      </c>
      <c r="BC46" s="97">
        <f t="shared" si="8"/>
        <v>0</v>
      </c>
      <c r="BD46" s="77">
        <f t="shared" si="8"/>
        <v>0</v>
      </c>
      <c r="BE46" s="76">
        <f t="shared" si="8"/>
        <v>0</v>
      </c>
      <c r="BF46" s="97">
        <f t="shared" si="8"/>
        <v>0</v>
      </c>
      <c r="BG46" s="77">
        <f t="shared" si="8"/>
        <v>0</v>
      </c>
      <c r="BH46" s="76">
        <f t="shared" si="8"/>
        <v>0</v>
      </c>
      <c r="BI46" s="98">
        <f t="shared" si="8"/>
        <v>0</v>
      </c>
      <c r="BJ46" s="77">
        <f t="shared" si="8"/>
        <v>0</v>
      </c>
      <c r="BK46" s="94">
        <f t="shared" si="8"/>
        <v>0</v>
      </c>
      <c r="BL46" s="98">
        <f t="shared" si="8"/>
        <v>0</v>
      </c>
      <c r="BM46" s="77">
        <f t="shared" si="8"/>
        <v>0</v>
      </c>
      <c r="BN46" s="94">
        <f t="shared" si="8"/>
        <v>0</v>
      </c>
      <c r="BO46" s="98">
        <f t="shared" si="8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/>
      <c r="BS49" s="88"/>
      <c r="BT49" s="100"/>
      <c r="BU49" s="75"/>
      <c r="BV49" s="84">
        <f aca="true" t="shared" si="9" ref="BV49:BX50">D49+G49+J49+M49+P49+S49+V49+Y49+AB49+AE49+AH49+AK49+AN49+AQ49+AT49+AW49+AZ49+BC49+BF49+BI49+BL49+BO49+BR49</f>
        <v>0</v>
      </c>
      <c r="BW49" s="76">
        <f t="shared" si="9"/>
        <v>0</v>
      </c>
      <c r="BX49" s="78">
        <f t="shared" si="9"/>
        <v>0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/>
      <c r="BS50" s="88"/>
      <c r="BT50" s="100"/>
      <c r="BU50" s="75"/>
      <c r="BV50" s="84">
        <f t="shared" si="9"/>
        <v>0</v>
      </c>
      <c r="BW50" s="76">
        <f t="shared" si="9"/>
        <v>0</v>
      </c>
      <c r="BX50" s="78">
        <f t="shared" si="9"/>
        <v>0</v>
      </c>
    </row>
    <row r="51" spans="2:76" ht="15">
      <c r="B51" s="68">
        <v>700</v>
      </c>
      <c r="C51" s="26" t="s">
        <v>125</v>
      </c>
      <c r="D51" s="84">
        <f aca="true" t="shared" si="10" ref="D51:BO51">D49+D50</f>
        <v>0</v>
      </c>
      <c r="E51" s="77">
        <f t="shared" si="10"/>
        <v>0</v>
      </c>
      <c r="F51" s="78">
        <f t="shared" si="10"/>
        <v>0</v>
      </c>
      <c r="G51" s="84">
        <f t="shared" si="10"/>
        <v>0</v>
      </c>
      <c r="H51" s="77">
        <f t="shared" si="10"/>
        <v>0</v>
      </c>
      <c r="I51" s="78">
        <f t="shared" si="10"/>
        <v>0</v>
      </c>
      <c r="J51" s="97">
        <f t="shared" si="10"/>
        <v>0</v>
      </c>
      <c r="K51" s="77">
        <f t="shared" si="10"/>
        <v>0</v>
      </c>
      <c r="L51" s="76">
        <f t="shared" si="10"/>
        <v>0</v>
      </c>
      <c r="M51" s="97">
        <f t="shared" si="10"/>
        <v>0</v>
      </c>
      <c r="N51" s="77">
        <f t="shared" si="10"/>
        <v>0</v>
      </c>
      <c r="O51" s="76">
        <f t="shared" si="10"/>
        <v>0</v>
      </c>
      <c r="P51" s="97">
        <f t="shared" si="10"/>
        <v>0</v>
      </c>
      <c r="Q51" s="77">
        <f t="shared" si="10"/>
        <v>0</v>
      </c>
      <c r="R51" s="76">
        <f t="shared" si="10"/>
        <v>0</v>
      </c>
      <c r="S51" s="97">
        <f t="shared" si="10"/>
        <v>0</v>
      </c>
      <c r="T51" s="77">
        <f t="shared" si="10"/>
        <v>0</v>
      </c>
      <c r="U51" s="76">
        <f t="shared" si="10"/>
        <v>0</v>
      </c>
      <c r="V51" s="97">
        <f t="shared" si="10"/>
        <v>0</v>
      </c>
      <c r="W51" s="77">
        <f t="shared" si="10"/>
        <v>0</v>
      </c>
      <c r="X51" s="76">
        <f t="shared" si="10"/>
        <v>0</v>
      </c>
      <c r="Y51" s="97">
        <f t="shared" si="10"/>
        <v>0</v>
      </c>
      <c r="Z51" s="77">
        <f t="shared" si="10"/>
        <v>0</v>
      </c>
      <c r="AA51" s="76">
        <f t="shared" si="10"/>
        <v>0</v>
      </c>
      <c r="AB51" s="97">
        <f t="shared" si="10"/>
        <v>0</v>
      </c>
      <c r="AC51" s="77">
        <f t="shared" si="10"/>
        <v>0</v>
      </c>
      <c r="AD51" s="76">
        <f t="shared" si="10"/>
        <v>0</v>
      </c>
      <c r="AE51" s="97">
        <f t="shared" si="10"/>
        <v>0</v>
      </c>
      <c r="AF51" s="77">
        <f t="shared" si="10"/>
        <v>0</v>
      </c>
      <c r="AG51" s="76">
        <f t="shared" si="10"/>
        <v>0</v>
      </c>
      <c r="AH51" s="97">
        <f t="shared" si="10"/>
        <v>0</v>
      </c>
      <c r="AI51" s="77">
        <f t="shared" si="10"/>
        <v>0</v>
      </c>
      <c r="AJ51" s="76">
        <f t="shared" si="10"/>
        <v>0</v>
      </c>
      <c r="AK51" s="97">
        <f t="shared" si="10"/>
        <v>0</v>
      </c>
      <c r="AL51" s="77">
        <f t="shared" si="10"/>
        <v>0</v>
      </c>
      <c r="AM51" s="76">
        <f t="shared" si="10"/>
        <v>0</v>
      </c>
      <c r="AN51" s="97">
        <f t="shared" si="10"/>
        <v>0</v>
      </c>
      <c r="AO51" s="77">
        <f t="shared" si="10"/>
        <v>0</v>
      </c>
      <c r="AP51" s="76">
        <f t="shared" si="10"/>
        <v>0</v>
      </c>
      <c r="AQ51" s="97">
        <f t="shared" si="10"/>
        <v>0</v>
      </c>
      <c r="AR51" s="77">
        <f t="shared" si="10"/>
        <v>0</v>
      </c>
      <c r="AS51" s="76">
        <f t="shared" si="10"/>
        <v>0</v>
      </c>
      <c r="AT51" s="97">
        <f t="shared" si="10"/>
        <v>0</v>
      </c>
      <c r="AU51" s="77">
        <f t="shared" si="10"/>
        <v>0</v>
      </c>
      <c r="AV51" s="76">
        <f t="shared" si="10"/>
        <v>0</v>
      </c>
      <c r="AW51" s="97">
        <f t="shared" si="10"/>
        <v>0</v>
      </c>
      <c r="AX51" s="77">
        <f t="shared" si="10"/>
        <v>0</v>
      </c>
      <c r="AY51" s="76">
        <f t="shared" si="10"/>
        <v>0</v>
      </c>
      <c r="AZ51" s="97">
        <f t="shared" si="10"/>
        <v>0</v>
      </c>
      <c r="BA51" s="77">
        <f t="shared" si="10"/>
        <v>0</v>
      </c>
      <c r="BB51" s="76">
        <f t="shared" si="10"/>
        <v>0</v>
      </c>
      <c r="BC51" s="97">
        <f t="shared" si="10"/>
        <v>0</v>
      </c>
      <c r="BD51" s="77">
        <f t="shared" si="10"/>
        <v>0</v>
      </c>
      <c r="BE51" s="76">
        <f t="shared" si="10"/>
        <v>0</v>
      </c>
      <c r="BF51" s="97">
        <f t="shared" si="10"/>
        <v>0</v>
      </c>
      <c r="BG51" s="77">
        <f t="shared" si="10"/>
        <v>0</v>
      </c>
      <c r="BH51" s="76">
        <f t="shared" si="10"/>
        <v>0</v>
      </c>
      <c r="BI51" s="97">
        <f t="shared" si="10"/>
        <v>0</v>
      </c>
      <c r="BJ51" s="77">
        <f t="shared" si="10"/>
        <v>0</v>
      </c>
      <c r="BK51" s="76">
        <f t="shared" si="10"/>
        <v>0</v>
      </c>
      <c r="BL51" s="97">
        <f t="shared" si="10"/>
        <v>0</v>
      </c>
      <c r="BM51" s="77">
        <f t="shared" si="10"/>
        <v>0</v>
      </c>
      <c r="BN51" s="76">
        <f t="shared" si="10"/>
        <v>0</v>
      </c>
      <c r="BO51" s="97">
        <f t="shared" si="10"/>
        <v>0</v>
      </c>
      <c r="BP51" s="77">
        <f>BP49+BP50</f>
        <v>0</v>
      </c>
      <c r="BQ51" s="76">
        <f>BQ49+BQ50</f>
        <v>0</v>
      </c>
      <c r="BR51" s="97">
        <f>BR49+BR50</f>
        <v>0</v>
      </c>
      <c r="BS51" s="77">
        <f>BS49+BS50</f>
        <v>0</v>
      </c>
      <c r="BT51" s="76">
        <f>BT49+BT50</f>
        <v>0</v>
      </c>
      <c r="BU51" s="84"/>
      <c r="BV51" s="84">
        <f>BV49+BV50</f>
        <v>0</v>
      </c>
      <c r="BW51" s="76">
        <f>BW49+BW50</f>
        <v>0</v>
      </c>
      <c r="BX51" s="94">
        <f>BX49+BX50</f>
        <v>0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29" t="s">
        <v>126</v>
      </c>
      <c r="C53" s="130"/>
      <c r="D53" s="85">
        <f aca="true" t="shared" si="11" ref="D53:BO53">D20+D28+D35+D42+D46+D51</f>
        <v>0</v>
      </c>
      <c r="E53" s="85">
        <f t="shared" si="11"/>
        <v>0</v>
      </c>
      <c r="F53" s="85">
        <f t="shared" si="11"/>
        <v>0</v>
      </c>
      <c r="G53" s="85">
        <f t="shared" si="11"/>
        <v>0</v>
      </c>
      <c r="H53" s="85">
        <f t="shared" si="11"/>
        <v>0</v>
      </c>
      <c r="I53" s="85">
        <f t="shared" si="11"/>
        <v>0</v>
      </c>
      <c r="J53" s="85">
        <f t="shared" si="11"/>
        <v>0</v>
      </c>
      <c r="K53" s="85">
        <f t="shared" si="11"/>
        <v>0</v>
      </c>
      <c r="L53" s="85">
        <f t="shared" si="11"/>
        <v>0</v>
      </c>
      <c r="M53" s="85">
        <f t="shared" si="11"/>
        <v>0</v>
      </c>
      <c r="N53" s="85">
        <f t="shared" si="11"/>
        <v>0</v>
      </c>
      <c r="O53" s="85">
        <f t="shared" si="11"/>
        <v>0</v>
      </c>
      <c r="P53" s="85">
        <f t="shared" si="11"/>
        <v>0</v>
      </c>
      <c r="Q53" s="85">
        <f t="shared" si="11"/>
        <v>0</v>
      </c>
      <c r="R53" s="85">
        <f t="shared" si="11"/>
        <v>0</v>
      </c>
      <c r="S53" s="85">
        <f t="shared" si="11"/>
        <v>0</v>
      </c>
      <c r="T53" s="85">
        <f t="shared" si="11"/>
        <v>0</v>
      </c>
      <c r="U53" s="85">
        <f t="shared" si="11"/>
        <v>0</v>
      </c>
      <c r="V53" s="85">
        <f t="shared" si="11"/>
        <v>0</v>
      </c>
      <c r="W53" s="85">
        <f t="shared" si="11"/>
        <v>0</v>
      </c>
      <c r="X53" s="85">
        <f t="shared" si="11"/>
        <v>0</v>
      </c>
      <c r="Y53" s="85">
        <f t="shared" si="11"/>
        <v>0</v>
      </c>
      <c r="Z53" s="85">
        <f t="shared" si="11"/>
        <v>0</v>
      </c>
      <c r="AA53" s="85">
        <f t="shared" si="11"/>
        <v>0</v>
      </c>
      <c r="AB53" s="85">
        <f t="shared" si="11"/>
        <v>0</v>
      </c>
      <c r="AC53" s="85">
        <f t="shared" si="11"/>
        <v>0</v>
      </c>
      <c r="AD53" s="85">
        <f t="shared" si="11"/>
        <v>0</v>
      </c>
      <c r="AE53" s="85">
        <f t="shared" si="11"/>
        <v>0</v>
      </c>
      <c r="AF53" s="85">
        <f t="shared" si="11"/>
        <v>0</v>
      </c>
      <c r="AG53" s="85">
        <f t="shared" si="11"/>
        <v>0</v>
      </c>
      <c r="AH53" s="85">
        <f t="shared" si="11"/>
        <v>0</v>
      </c>
      <c r="AI53" s="85">
        <f t="shared" si="11"/>
        <v>0</v>
      </c>
      <c r="AJ53" s="85">
        <f t="shared" si="11"/>
        <v>0</v>
      </c>
      <c r="AK53" s="85">
        <f t="shared" si="11"/>
        <v>0</v>
      </c>
      <c r="AL53" s="85">
        <f t="shared" si="11"/>
        <v>0</v>
      </c>
      <c r="AM53" s="85">
        <f t="shared" si="11"/>
        <v>0</v>
      </c>
      <c r="AN53" s="85">
        <f t="shared" si="11"/>
        <v>0</v>
      </c>
      <c r="AO53" s="85">
        <f t="shared" si="11"/>
        <v>0</v>
      </c>
      <c r="AP53" s="85">
        <f t="shared" si="11"/>
        <v>0</v>
      </c>
      <c r="AQ53" s="85">
        <f t="shared" si="11"/>
        <v>0</v>
      </c>
      <c r="AR53" s="85">
        <f t="shared" si="11"/>
        <v>0</v>
      </c>
      <c r="AS53" s="85">
        <f t="shared" si="11"/>
        <v>0</v>
      </c>
      <c r="AT53" s="85">
        <f t="shared" si="11"/>
        <v>0</v>
      </c>
      <c r="AU53" s="85">
        <f t="shared" si="11"/>
        <v>0</v>
      </c>
      <c r="AV53" s="85">
        <f t="shared" si="11"/>
        <v>0</v>
      </c>
      <c r="AW53" s="85">
        <f t="shared" si="11"/>
        <v>0</v>
      </c>
      <c r="AX53" s="85">
        <f t="shared" si="11"/>
        <v>0</v>
      </c>
      <c r="AY53" s="85">
        <f t="shared" si="11"/>
        <v>0</v>
      </c>
      <c r="AZ53" s="85">
        <f t="shared" si="11"/>
        <v>0</v>
      </c>
      <c r="BA53" s="85">
        <f t="shared" si="11"/>
        <v>0</v>
      </c>
      <c r="BB53" s="85">
        <f t="shared" si="11"/>
        <v>0</v>
      </c>
      <c r="BC53" s="85">
        <f t="shared" si="11"/>
        <v>0</v>
      </c>
      <c r="BD53" s="85">
        <f t="shared" si="11"/>
        <v>0</v>
      </c>
      <c r="BE53" s="85">
        <f t="shared" si="11"/>
        <v>0</v>
      </c>
      <c r="BF53" s="85">
        <f t="shared" si="11"/>
        <v>0</v>
      </c>
      <c r="BG53" s="85">
        <f t="shared" si="11"/>
        <v>0</v>
      </c>
      <c r="BH53" s="85">
        <f t="shared" si="11"/>
        <v>0</v>
      </c>
      <c r="BI53" s="85">
        <f t="shared" si="11"/>
        <v>0</v>
      </c>
      <c r="BJ53" s="85">
        <f t="shared" si="11"/>
        <v>0</v>
      </c>
      <c r="BK53" s="85">
        <f t="shared" si="11"/>
        <v>0</v>
      </c>
      <c r="BL53" s="85">
        <f t="shared" si="11"/>
        <v>0</v>
      </c>
      <c r="BM53" s="85">
        <f t="shared" si="11"/>
        <v>0</v>
      </c>
      <c r="BN53" s="85">
        <f t="shared" si="11"/>
        <v>0</v>
      </c>
      <c r="BO53" s="85">
        <f t="shared" si="11"/>
        <v>0</v>
      </c>
      <c r="BP53" s="85">
        <f>BP20+BP28+BP35+BP42+BP46+BP51</f>
        <v>0</v>
      </c>
      <c r="BQ53" s="85">
        <f>BQ20+BQ28+BQ35+BQ42+BQ46+BQ51</f>
        <v>0</v>
      </c>
      <c r="BR53" s="85">
        <f>BR20+BR28+BR35+BR42+BR46+BR51</f>
        <v>0</v>
      </c>
      <c r="BS53" s="85">
        <f>BS20+BS28+BS35+BS42+BS46+BS51</f>
        <v>0</v>
      </c>
      <c r="BT53" s="85">
        <f>BT20+BT28+BT35+BT42+BT46+BT51</f>
        <v>0</v>
      </c>
      <c r="BU53" s="85">
        <f>BU8</f>
        <v>0</v>
      </c>
      <c r="BV53" s="101">
        <f>BV8+BV20+BV28+BV35+BV42+BV46+BV51</f>
        <v>0</v>
      </c>
      <c r="BW53" s="86">
        <f>BW20+BW28+BW35+BW42+BW46+BW51</f>
        <v>0</v>
      </c>
      <c r="BX53" s="86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4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0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/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/>
      <c r="E10" s="88"/>
      <c r="F10" s="89"/>
      <c r="G10" s="87"/>
      <c r="H10" s="88"/>
      <c r="I10" s="89"/>
      <c r="J10" s="96"/>
      <c r="K10" s="88"/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/>
      <c r="AF10" s="88"/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X19">D10+G10+J10+M10+P10+S10+V10+Y10+AB10+AE10+AH10+AK10+AN10+AQ10+AT10+AW10+AZ10+BC10+BF10+BI10+BL10+BO10+BR10</f>
        <v>0</v>
      </c>
      <c r="BW10" s="76">
        <f t="shared" si="0"/>
        <v>0</v>
      </c>
      <c r="BX10" s="78">
        <f t="shared" si="0"/>
        <v>0</v>
      </c>
    </row>
    <row r="11" spans="2:76" ht="15">
      <c r="B11" s="13">
        <v>102</v>
      </c>
      <c r="C11" s="25" t="s">
        <v>92</v>
      </c>
      <c r="D11" s="87"/>
      <c r="E11" s="88"/>
      <c r="F11" s="89"/>
      <c r="G11" s="87"/>
      <c r="H11" s="88"/>
      <c r="I11" s="89"/>
      <c r="J11" s="96"/>
      <c r="K11" s="88"/>
      <c r="L11" s="100"/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/>
      <c r="AF11" s="88"/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0</v>
      </c>
      <c r="BW11" s="76">
        <f t="shared" si="0"/>
        <v>0</v>
      </c>
      <c r="BX11" s="78">
        <f t="shared" si="0"/>
        <v>0</v>
      </c>
    </row>
    <row r="12" spans="2:76" ht="15">
      <c r="B12" s="13">
        <v>103</v>
      </c>
      <c r="C12" s="25" t="s">
        <v>93</v>
      </c>
      <c r="D12" s="87"/>
      <c r="E12" s="88"/>
      <c r="F12" s="89"/>
      <c r="G12" s="87"/>
      <c r="H12" s="88"/>
      <c r="I12" s="89"/>
      <c r="J12" s="96"/>
      <c r="K12" s="88"/>
      <c r="L12" s="100"/>
      <c r="M12" s="90"/>
      <c r="N12" s="88"/>
      <c r="O12" s="89"/>
      <c r="P12" s="90"/>
      <c r="Q12" s="88"/>
      <c r="R12" s="89"/>
      <c r="S12" s="90"/>
      <c r="T12" s="88"/>
      <c r="U12" s="89"/>
      <c r="V12" s="90"/>
      <c r="W12" s="88"/>
      <c r="X12" s="89"/>
      <c r="Y12" s="90"/>
      <c r="Z12" s="88"/>
      <c r="AA12" s="89"/>
      <c r="AB12" s="90"/>
      <c r="AC12" s="88"/>
      <c r="AD12" s="89"/>
      <c r="AE12" s="90"/>
      <c r="AF12" s="88"/>
      <c r="AG12" s="89"/>
      <c r="AH12" s="90"/>
      <c r="AI12" s="88"/>
      <c r="AJ12" s="89"/>
      <c r="AK12" s="90"/>
      <c r="AL12" s="88"/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0</v>
      </c>
      <c r="BW12" s="76">
        <f t="shared" si="0"/>
        <v>0</v>
      </c>
      <c r="BX12" s="78">
        <f t="shared" si="0"/>
        <v>0</v>
      </c>
    </row>
    <row r="13" spans="2:76" ht="15">
      <c r="B13" s="13">
        <v>104</v>
      </c>
      <c r="C13" s="25" t="s">
        <v>19</v>
      </c>
      <c r="D13" s="87"/>
      <c r="E13" s="88"/>
      <c r="F13" s="89"/>
      <c r="G13" s="87"/>
      <c r="H13" s="88"/>
      <c r="I13" s="89"/>
      <c r="J13" s="96"/>
      <c r="K13" s="88"/>
      <c r="L13" s="100"/>
      <c r="M13" s="90"/>
      <c r="N13" s="88"/>
      <c r="O13" s="89"/>
      <c r="P13" s="90"/>
      <c r="Q13" s="88"/>
      <c r="R13" s="89"/>
      <c r="S13" s="90"/>
      <c r="T13" s="88"/>
      <c r="U13" s="89"/>
      <c r="V13" s="90"/>
      <c r="W13" s="88"/>
      <c r="X13" s="89"/>
      <c r="Y13" s="90"/>
      <c r="Z13" s="88"/>
      <c r="AA13" s="89"/>
      <c r="AB13" s="90"/>
      <c r="AC13" s="88"/>
      <c r="AD13" s="89"/>
      <c r="AE13" s="90"/>
      <c r="AF13" s="88"/>
      <c r="AG13" s="89"/>
      <c r="AH13" s="90"/>
      <c r="AI13" s="88"/>
      <c r="AJ13" s="89"/>
      <c r="AK13" s="90"/>
      <c r="AL13" s="88"/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0</v>
      </c>
      <c r="BW13" s="76">
        <f t="shared" si="0"/>
        <v>0</v>
      </c>
      <c r="BX13" s="78">
        <f t="shared" si="0"/>
        <v>0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0"/>
        <v>0</v>
      </c>
      <c r="BX14" s="78">
        <f t="shared" si="0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0"/>
        <v>0</v>
      </c>
      <c r="BX15" s="78">
        <f t="shared" si="0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/>
      <c r="BM16" s="88"/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0</v>
      </c>
      <c r="BW16" s="76">
        <f t="shared" si="0"/>
        <v>0</v>
      </c>
      <c r="BX16" s="78">
        <f t="shared" si="0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0"/>
        <v>0</v>
      </c>
      <c r="BX17" s="78">
        <f t="shared" si="0"/>
        <v>0</v>
      </c>
    </row>
    <row r="18" spans="2:76" ht="15">
      <c r="B18" s="13">
        <v>109</v>
      </c>
      <c r="C18" s="25" t="s">
        <v>97</v>
      </c>
      <c r="D18" s="87"/>
      <c r="E18" s="88"/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0"/>
        <v>0</v>
      </c>
      <c r="BX18" s="78">
        <f t="shared" si="0"/>
        <v>0</v>
      </c>
    </row>
    <row r="19" spans="2:76" ht="15">
      <c r="B19" s="13">
        <v>110</v>
      </c>
      <c r="C19" s="25" t="s">
        <v>98</v>
      </c>
      <c r="D19" s="87"/>
      <c r="E19" s="88"/>
      <c r="F19" s="89"/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/>
      <c r="BJ19" s="88"/>
      <c r="BK19" s="100"/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0</v>
      </c>
      <c r="BW19" s="76">
        <f t="shared" si="0"/>
        <v>0</v>
      </c>
      <c r="BX19" s="78">
        <f t="shared" si="0"/>
        <v>0</v>
      </c>
    </row>
    <row r="20" spans="2:76" ht="15">
      <c r="B20" s="68">
        <v>100</v>
      </c>
      <c r="C20" s="26" t="s">
        <v>100</v>
      </c>
      <c r="D20" s="84">
        <f aca="true" t="shared" si="1" ref="D20:BT20">D10+D11+D12+D13+D14+D15+D16+D17+D18+D19</f>
        <v>0</v>
      </c>
      <c r="E20" s="77">
        <f t="shared" si="1"/>
        <v>0</v>
      </c>
      <c r="F20" s="78">
        <f t="shared" si="1"/>
        <v>0</v>
      </c>
      <c r="G20" s="84">
        <f t="shared" si="1"/>
        <v>0</v>
      </c>
      <c r="H20" s="77">
        <f t="shared" si="1"/>
        <v>0</v>
      </c>
      <c r="I20" s="78">
        <f t="shared" si="1"/>
        <v>0</v>
      </c>
      <c r="J20" s="97">
        <f t="shared" si="1"/>
        <v>0</v>
      </c>
      <c r="K20" s="77">
        <f t="shared" si="1"/>
        <v>0</v>
      </c>
      <c r="L20" s="76">
        <f t="shared" si="1"/>
        <v>0</v>
      </c>
      <c r="M20" s="97">
        <f t="shared" si="1"/>
        <v>0</v>
      </c>
      <c r="N20" s="77">
        <f t="shared" si="1"/>
        <v>0</v>
      </c>
      <c r="O20" s="76">
        <f t="shared" si="1"/>
        <v>0</v>
      </c>
      <c r="P20" s="97">
        <f t="shared" si="1"/>
        <v>0</v>
      </c>
      <c r="Q20" s="77">
        <f t="shared" si="1"/>
        <v>0</v>
      </c>
      <c r="R20" s="76">
        <f t="shared" si="1"/>
        <v>0</v>
      </c>
      <c r="S20" s="97">
        <f t="shared" si="1"/>
        <v>0</v>
      </c>
      <c r="T20" s="77">
        <f t="shared" si="1"/>
        <v>0</v>
      </c>
      <c r="U20" s="76">
        <f t="shared" si="1"/>
        <v>0</v>
      </c>
      <c r="V20" s="97">
        <f t="shared" si="1"/>
        <v>0</v>
      </c>
      <c r="W20" s="77">
        <f t="shared" si="1"/>
        <v>0</v>
      </c>
      <c r="X20" s="76">
        <f t="shared" si="1"/>
        <v>0</v>
      </c>
      <c r="Y20" s="97">
        <f t="shared" si="1"/>
        <v>0</v>
      </c>
      <c r="Z20" s="77">
        <f t="shared" si="1"/>
        <v>0</v>
      </c>
      <c r="AA20" s="76">
        <f t="shared" si="1"/>
        <v>0</v>
      </c>
      <c r="AB20" s="97">
        <f t="shared" si="1"/>
        <v>0</v>
      </c>
      <c r="AC20" s="77">
        <f t="shared" si="1"/>
        <v>0</v>
      </c>
      <c r="AD20" s="76">
        <f t="shared" si="1"/>
        <v>0</v>
      </c>
      <c r="AE20" s="97">
        <f t="shared" si="1"/>
        <v>0</v>
      </c>
      <c r="AF20" s="77">
        <f t="shared" si="1"/>
        <v>0</v>
      </c>
      <c r="AG20" s="76">
        <f t="shared" si="1"/>
        <v>0</v>
      </c>
      <c r="AH20" s="97">
        <f t="shared" si="1"/>
        <v>0</v>
      </c>
      <c r="AI20" s="77">
        <f t="shared" si="1"/>
        <v>0</v>
      </c>
      <c r="AJ20" s="76">
        <f t="shared" si="1"/>
        <v>0</v>
      </c>
      <c r="AK20" s="97">
        <f t="shared" si="1"/>
        <v>0</v>
      </c>
      <c r="AL20" s="77">
        <f t="shared" si="1"/>
        <v>0</v>
      </c>
      <c r="AM20" s="76">
        <f t="shared" si="1"/>
        <v>0</v>
      </c>
      <c r="AN20" s="97">
        <f t="shared" si="1"/>
        <v>0</v>
      </c>
      <c r="AO20" s="77">
        <f t="shared" si="1"/>
        <v>0</v>
      </c>
      <c r="AP20" s="76">
        <f t="shared" si="1"/>
        <v>0</v>
      </c>
      <c r="AQ20" s="97">
        <f t="shared" si="1"/>
        <v>0</v>
      </c>
      <c r="AR20" s="77">
        <f t="shared" si="1"/>
        <v>0</v>
      </c>
      <c r="AS20" s="76">
        <f t="shared" si="1"/>
        <v>0</v>
      </c>
      <c r="AT20" s="97">
        <f t="shared" si="1"/>
        <v>0</v>
      </c>
      <c r="AU20" s="77">
        <f t="shared" si="1"/>
        <v>0</v>
      </c>
      <c r="AV20" s="76">
        <f t="shared" si="1"/>
        <v>0</v>
      </c>
      <c r="AW20" s="97">
        <f t="shared" si="1"/>
        <v>0</v>
      </c>
      <c r="AX20" s="77">
        <f t="shared" si="1"/>
        <v>0</v>
      </c>
      <c r="AY20" s="76">
        <f t="shared" si="1"/>
        <v>0</v>
      </c>
      <c r="AZ20" s="97">
        <f t="shared" si="1"/>
        <v>0</v>
      </c>
      <c r="BA20" s="77">
        <f t="shared" si="1"/>
        <v>0</v>
      </c>
      <c r="BB20" s="76">
        <f t="shared" si="1"/>
        <v>0</v>
      </c>
      <c r="BC20" s="97">
        <f t="shared" si="1"/>
        <v>0</v>
      </c>
      <c r="BD20" s="77">
        <f t="shared" si="1"/>
        <v>0</v>
      </c>
      <c r="BE20" s="76">
        <f t="shared" si="1"/>
        <v>0</v>
      </c>
      <c r="BF20" s="97">
        <f t="shared" si="1"/>
        <v>0</v>
      </c>
      <c r="BG20" s="77">
        <f t="shared" si="1"/>
        <v>0</v>
      </c>
      <c r="BH20" s="76">
        <f t="shared" si="1"/>
        <v>0</v>
      </c>
      <c r="BI20" s="97">
        <f t="shared" si="1"/>
        <v>0</v>
      </c>
      <c r="BJ20" s="77">
        <f t="shared" si="1"/>
        <v>0</v>
      </c>
      <c r="BK20" s="76">
        <f t="shared" si="1"/>
        <v>0</v>
      </c>
      <c r="BL20" s="97">
        <f t="shared" si="1"/>
        <v>0</v>
      </c>
      <c r="BM20" s="77">
        <f t="shared" si="1"/>
        <v>0</v>
      </c>
      <c r="BN20" s="76">
        <f t="shared" si="1"/>
        <v>0</v>
      </c>
      <c r="BO20" s="97">
        <f t="shared" si="1"/>
        <v>0</v>
      </c>
      <c r="BP20" s="77">
        <f t="shared" si="1"/>
        <v>0</v>
      </c>
      <c r="BQ20" s="76">
        <f t="shared" si="1"/>
        <v>0</v>
      </c>
      <c r="BR20" s="97">
        <f t="shared" si="1"/>
        <v>0</v>
      </c>
      <c r="BS20" s="77">
        <f t="shared" si="1"/>
        <v>0</v>
      </c>
      <c r="BT20" s="76">
        <f t="shared" si="1"/>
        <v>0</v>
      </c>
      <c r="BU20" s="97"/>
      <c r="BV20" s="84">
        <f>BV10+BV11+BV12+BV13+BV14+BV15+BV16+BV17+BV18+BV19</f>
        <v>0</v>
      </c>
      <c r="BW20" s="76">
        <f>BW10+BW11+BW12+BW13+BW14+BW15+BW16+BW17+BW18+BW19</f>
        <v>0</v>
      </c>
      <c r="BX20" s="94">
        <f>BX10+BX11+BX12+BX13+BX14+BX15+BX16+BX17+BX18+BX19</f>
        <v>0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2" ref="BV23:BX27">D23+G23+J23+M23+P23+S23+V23+Y23+AB23+AE23+AH23+AK23+AN23+AQ23+AT23+AW23+AZ23+BC23+BF23+BI23+BL23+BO23+BR23</f>
        <v>0</v>
      </c>
      <c r="BW23" s="76">
        <f t="shared" si="2"/>
        <v>0</v>
      </c>
      <c r="BX23" s="78">
        <f t="shared" si="2"/>
        <v>0</v>
      </c>
    </row>
    <row r="24" spans="2:76" ht="15">
      <c r="B24" s="13">
        <v>202</v>
      </c>
      <c r="C24" s="25" t="s">
        <v>104</v>
      </c>
      <c r="D24" s="87"/>
      <c r="E24" s="88"/>
      <c r="F24" s="89"/>
      <c r="G24" s="87"/>
      <c r="H24" s="88"/>
      <c r="I24" s="89"/>
      <c r="J24" s="96"/>
      <c r="K24" s="88"/>
      <c r="L24" s="100"/>
      <c r="M24" s="96"/>
      <c r="N24" s="88"/>
      <c r="O24" s="100"/>
      <c r="P24" s="96"/>
      <c r="Q24" s="88"/>
      <c r="R24" s="100"/>
      <c r="S24" s="96"/>
      <c r="T24" s="88"/>
      <c r="U24" s="100"/>
      <c r="V24" s="96"/>
      <c r="W24" s="88"/>
      <c r="X24" s="100"/>
      <c r="Y24" s="96"/>
      <c r="Z24" s="88"/>
      <c r="AA24" s="100"/>
      <c r="AB24" s="96"/>
      <c r="AC24" s="88"/>
      <c r="AD24" s="100"/>
      <c r="AE24" s="96"/>
      <c r="AF24" s="88"/>
      <c r="AG24" s="100"/>
      <c r="AH24" s="96"/>
      <c r="AI24" s="88"/>
      <c r="AJ24" s="100"/>
      <c r="AK24" s="96"/>
      <c r="AL24" s="88"/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2"/>
        <v>0</v>
      </c>
      <c r="BW24" s="76">
        <f t="shared" si="2"/>
        <v>0</v>
      </c>
      <c r="BX24" s="78">
        <f t="shared" si="2"/>
        <v>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2"/>
        <v>0</v>
      </c>
      <c r="BW25" s="76">
        <f t="shared" si="2"/>
        <v>0</v>
      </c>
      <c r="BX25" s="78">
        <f t="shared" si="2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2"/>
        <v>0</v>
      </c>
      <c r="BW26" s="76">
        <f t="shared" si="2"/>
        <v>0</v>
      </c>
      <c r="BX26" s="78">
        <f t="shared" si="2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2"/>
        <v>0</v>
      </c>
      <c r="BW27" s="76">
        <f t="shared" si="2"/>
        <v>0</v>
      </c>
      <c r="BX27" s="78">
        <f t="shared" si="2"/>
        <v>0</v>
      </c>
    </row>
    <row r="28" spans="2:76" ht="15">
      <c r="B28" s="68">
        <v>200</v>
      </c>
      <c r="C28" s="26" t="s">
        <v>108</v>
      </c>
      <c r="D28" s="84">
        <f aca="true" t="shared" si="3" ref="D28:BO28">D23+D24+D25+D26+D27</f>
        <v>0</v>
      </c>
      <c r="E28" s="77">
        <f t="shared" si="3"/>
        <v>0</v>
      </c>
      <c r="F28" s="78">
        <f t="shared" si="3"/>
        <v>0</v>
      </c>
      <c r="G28" s="84">
        <f t="shared" si="3"/>
        <v>0</v>
      </c>
      <c r="H28" s="77">
        <f t="shared" si="3"/>
        <v>0</v>
      </c>
      <c r="I28" s="78">
        <f t="shared" si="3"/>
        <v>0</v>
      </c>
      <c r="J28" s="97">
        <f t="shared" si="3"/>
        <v>0</v>
      </c>
      <c r="K28" s="77">
        <f t="shared" si="3"/>
        <v>0</v>
      </c>
      <c r="L28" s="76">
        <f t="shared" si="3"/>
        <v>0</v>
      </c>
      <c r="M28" s="97">
        <f t="shared" si="3"/>
        <v>0</v>
      </c>
      <c r="N28" s="77">
        <f t="shared" si="3"/>
        <v>0</v>
      </c>
      <c r="O28" s="76">
        <f t="shared" si="3"/>
        <v>0</v>
      </c>
      <c r="P28" s="97">
        <f t="shared" si="3"/>
        <v>0</v>
      </c>
      <c r="Q28" s="77">
        <f t="shared" si="3"/>
        <v>0</v>
      </c>
      <c r="R28" s="76">
        <f t="shared" si="3"/>
        <v>0</v>
      </c>
      <c r="S28" s="97">
        <f t="shared" si="3"/>
        <v>0</v>
      </c>
      <c r="T28" s="77">
        <f t="shared" si="3"/>
        <v>0</v>
      </c>
      <c r="U28" s="76">
        <f t="shared" si="3"/>
        <v>0</v>
      </c>
      <c r="V28" s="97">
        <f t="shared" si="3"/>
        <v>0</v>
      </c>
      <c r="W28" s="77">
        <f t="shared" si="3"/>
        <v>0</v>
      </c>
      <c r="X28" s="76">
        <f t="shared" si="3"/>
        <v>0</v>
      </c>
      <c r="Y28" s="97">
        <f t="shared" si="3"/>
        <v>0</v>
      </c>
      <c r="Z28" s="77">
        <f t="shared" si="3"/>
        <v>0</v>
      </c>
      <c r="AA28" s="76">
        <f t="shared" si="3"/>
        <v>0</v>
      </c>
      <c r="AB28" s="97">
        <f t="shared" si="3"/>
        <v>0</v>
      </c>
      <c r="AC28" s="77">
        <f t="shared" si="3"/>
        <v>0</v>
      </c>
      <c r="AD28" s="76">
        <f t="shared" si="3"/>
        <v>0</v>
      </c>
      <c r="AE28" s="97">
        <f t="shared" si="3"/>
        <v>0</v>
      </c>
      <c r="AF28" s="77">
        <f t="shared" si="3"/>
        <v>0</v>
      </c>
      <c r="AG28" s="76">
        <f t="shared" si="3"/>
        <v>0</v>
      </c>
      <c r="AH28" s="97">
        <f t="shared" si="3"/>
        <v>0</v>
      </c>
      <c r="AI28" s="77">
        <f t="shared" si="3"/>
        <v>0</v>
      </c>
      <c r="AJ28" s="76">
        <f t="shared" si="3"/>
        <v>0</v>
      </c>
      <c r="AK28" s="97">
        <f t="shared" si="3"/>
        <v>0</v>
      </c>
      <c r="AL28" s="77">
        <f t="shared" si="3"/>
        <v>0</v>
      </c>
      <c r="AM28" s="76">
        <f t="shared" si="3"/>
        <v>0</v>
      </c>
      <c r="AN28" s="97">
        <f t="shared" si="3"/>
        <v>0</v>
      </c>
      <c r="AO28" s="77">
        <f t="shared" si="3"/>
        <v>0</v>
      </c>
      <c r="AP28" s="76">
        <f t="shared" si="3"/>
        <v>0</v>
      </c>
      <c r="AQ28" s="97">
        <f t="shared" si="3"/>
        <v>0</v>
      </c>
      <c r="AR28" s="77">
        <f t="shared" si="3"/>
        <v>0</v>
      </c>
      <c r="AS28" s="76">
        <f t="shared" si="3"/>
        <v>0</v>
      </c>
      <c r="AT28" s="97">
        <f t="shared" si="3"/>
        <v>0</v>
      </c>
      <c r="AU28" s="77">
        <f t="shared" si="3"/>
        <v>0</v>
      </c>
      <c r="AV28" s="76">
        <f t="shared" si="3"/>
        <v>0</v>
      </c>
      <c r="AW28" s="97">
        <f t="shared" si="3"/>
        <v>0</v>
      </c>
      <c r="AX28" s="77">
        <f t="shared" si="3"/>
        <v>0</v>
      </c>
      <c r="AY28" s="76">
        <f t="shared" si="3"/>
        <v>0</v>
      </c>
      <c r="AZ28" s="97">
        <f t="shared" si="3"/>
        <v>0</v>
      </c>
      <c r="BA28" s="77">
        <f t="shared" si="3"/>
        <v>0</v>
      </c>
      <c r="BB28" s="76">
        <f t="shared" si="3"/>
        <v>0</v>
      </c>
      <c r="BC28" s="97">
        <f t="shared" si="3"/>
        <v>0</v>
      </c>
      <c r="BD28" s="77">
        <f t="shared" si="3"/>
        <v>0</v>
      </c>
      <c r="BE28" s="76">
        <f t="shared" si="3"/>
        <v>0</v>
      </c>
      <c r="BF28" s="97">
        <f t="shared" si="3"/>
        <v>0</v>
      </c>
      <c r="BG28" s="77">
        <f t="shared" si="3"/>
        <v>0</v>
      </c>
      <c r="BH28" s="76">
        <f t="shared" si="3"/>
        <v>0</v>
      </c>
      <c r="BI28" s="97">
        <f t="shared" si="3"/>
        <v>0</v>
      </c>
      <c r="BJ28" s="77">
        <f t="shared" si="3"/>
        <v>0</v>
      </c>
      <c r="BK28" s="76">
        <f t="shared" si="3"/>
        <v>0</v>
      </c>
      <c r="BL28" s="97">
        <f t="shared" si="3"/>
        <v>0</v>
      </c>
      <c r="BM28" s="77">
        <f t="shared" si="3"/>
        <v>0</v>
      </c>
      <c r="BN28" s="76">
        <f t="shared" si="3"/>
        <v>0</v>
      </c>
      <c r="BO28" s="97">
        <f t="shared" si="3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0</v>
      </c>
      <c r="BW28" s="76">
        <f>BW23+BW24+BW25+BW26+BW27</f>
        <v>0</v>
      </c>
      <c r="BX28" s="94">
        <f>BX23+BX24+BX25+BX26+BX27</f>
        <v>0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4" ref="BV31:BX34">D31+G31+J31+M31+P31+S31+V31+Y31+AB31+AE31+AH31+AK31+AN31+AQ31+AT31+AW31+AZ31+BC31+BF31+BI31+BL31+BO31+BR31</f>
        <v>0</v>
      </c>
      <c r="BW31" s="76">
        <f t="shared" si="4"/>
        <v>0</v>
      </c>
      <c r="BX31" s="78">
        <f t="shared" si="4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4"/>
        <v>0</v>
      </c>
      <c r="BW32" s="76">
        <f t="shared" si="4"/>
        <v>0</v>
      </c>
      <c r="BX32" s="78">
        <f t="shared" si="4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4"/>
        <v>0</v>
      </c>
      <c r="BW33" s="76">
        <f t="shared" si="4"/>
        <v>0</v>
      </c>
      <c r="BX33" s="78">
        <f t="shared" si="4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4"/>
        <v>0</v>
      </c>
      <c r="BW34" s="76">
        <f t="shared" si="4"/>
        <v>0</v>
      </c>
      <c r="BX34" s="78">
        <f t="shared" si="4"/>
        <v>0</v>
      </c>
    </row>
    <row r="35" spans="2:76" ht="15">
      <c r="B35" s="68">
        <v>300</v>
      </c>
      <c r="C35" s="26" t="s">
        <v>114</v>
      </c>
      <c r="D35" s="84">
        <f aca="true" t="shared" si="5" ref="D35:BO35">D31+D32+D33+D34</f>
        <v>0</v>
      </c>
      <c r="E35" s="77">
        <f t="shared" si="5"/>
        <v>0</v>
      </c>
      <c r="F35" s="78">
        <f t="shared" si="5"/>
        <v>0</v>
      </c>
      <c r="G35" s="84">
        <f t="shared" si="5"/>
        <v>0</v>
      </c>
      <c r="H35" s="77">
        <f t="shared" si="5"/>
        <v>0</v>
      </c>
      <c r="I35" s="78">
        <f t="shared" si="5"/>
        <v>0</v>
      </c>
      <c r="J35" s="97">
        <f t="shared" si="5"/>
        <v>0</v>
      </c>
      <c r="K35" s="77">
        <f t="shared" si="5"/>
        <v>0</v>
      </c>
      <c r="L35" s="76">
        <f t="shared" si="5"/>
        <v>0</v>
      </c>
      <c r="M35" s="97">
        <f t="shared" si="5"/>
        <v>0</v>
      </c>
      <c r="N35" s="77">
        <f t="shared" si="5"/>
        <v>0</v>
      </c>
      <c r="O35" s="76">
        <f t="shared" si="5"/>
        <v>0</v>
      </c>
      <c r="P35" s="97">
        <f t="shared" si="5"/>
        <v>0</v>
      </c>
      <c r="Q35" s="77">
        <f t="shared" si="5"/>
        <v>0</v>
      </c>
      <c r="R35" s="76">
        <f t="shared" si="5"/>
        <v>0</v>
      </c>
      <c r="S35" s="97">
        <f t="shared" si="5"/>
        <v>0</v>
      </c>
      <c r="T35" s="77">
        <f t="shared" si="5"/>
        <v>0</v>
      </c>
      <c r="U35" s="76">
        <f t="shared" si="5"/>
        <v>0</v>
      </c>
      <c r="V35" s="97">
        <f t="shared" si="5"/>
        <v>0</v>
      </c>
      <c r="W35" s="77">
        <f t="shared" si="5"/>
        <v>0</v>
      </c>
      <c r="X35" s="76">
        <f t="shared" si="5"/>
        <v>0</v>
      </c>
      <c r="Y35" s="97">
        <f t="shared" si="5"/>
        <v>0</v>
      </c>
      <c r="Z35" s="77">
        <f t="shared" si="5"/>
        <v>0</v>
      </c>
      <c r="AA35" s="76">
        <f t="shared" si="5"/>
        <v>0</v>
      </c>
      <c r="AB35" s="97">
        <f t="shared" si="5"/>
        <v>0</v>
      </c>
      <c r="AC35" s="77">
        <f t="shared" si="5"/>
        <v>0</v>
      </c>
      <c r="AD35" s="76">
        <f t="shared" si="5"/>
        <v>0</v>
      </c>
      <c r="AE35" s="97">
        <f t="shared" si="5"/>
        <v>0</v>
      </c>
      <c r="AF35" s="77">
        <f t="shared" si="5"/>
        <v>0</v>
      </c>
      <c r="AG35" s="76">
        <f t="shared" si="5"/>
        <v>0</v>
      </c>
      <c r="AH35" s="97">
        <f t="shared" si="5"/>
        <v>0</v>
      </c>
      <c r="AI35" s="77">
        <f t="shared" si="5"/>
        <v>0</v>
      </c>
      <c r="AJ35" s="76">
        <f t="shared" si="5"/>
        <v>0</v>
      </c>
      <c r="AK35" s="97">
        <f t="shared" si="5"/>
        <v>0</v>
      </c>
      <c r="AL35" s="77">
        <f t="shared" si="5"/>
        <v>0</v>
      </c>
      <c r="AM35" s="76">
        <f t="shared" si="5"/>
        <v>0</v>
      </c>
      <c r="AN35" s="97">
        <f t="shared" si="5"/>
        <v>0</v>
      </c>
      <c r="AO35" s="77">
        <f t="shared" si="5"/>
        <v>0</v>
      </c>
      <c r="AP35" s="76">
        <f t="shared" si="5"/>
        <v>0</v>
      </c>
      <c r="AQ35" s="97">
        <f t="shared" si="5"/>
        <v>0</v>
      </c>
      <c r="AR35" s="77">
        <f t="shared" si="5"/>
        <v>0</v>
      </c>
      <c r="AS35" s="76">
        <f t="shared" si="5"/>
        <v>0</v>
      </c>
      <c r="AT35" s="97">
        <f t="shared" si="5"/>
        <v>0</v>
      </c>
      <c r="AU35" s="77">
        <f t="shared" si="5"/>
        <v>0</v>
      </c>
      <c r="AV35" s="76">
        <f t="shared" si="5"/>
        <v>0</v>
      </c>
      <c r="AW35" s="97">
        <f t="shared" si="5"/>
        <v>0</v>
      </c>
      <c r="AX35" s="77">
        <f t="shared" si="5"/>
        <v>0</v>
      </c>
      <c r="AY35" s="76">
        <f t="shared" si="5"/>
        <v>0</v>
      </c>
      <c r="AZ35" s="97">
        <f t="shared" si="5"/>
        <v>0</v>
      </c>
      <c r="BA35" s="77">
        <f t="shared" si="5"/>
        <v>0</v>
      </c>
      <c r="BB35" s="76">
        <f t="shared" si="5"/>
        <v>0</v>
      </c>
      <c r="BC35" s="97">
        <f t="shared" si="5"/>
        <v>0</v>
      </c>
      <c r="BD35" s="77">
        <f t="shared" si="5"/>
        <v>0</v>
      </c>
      <c r="BE35" s="76">
        <f t="shared" si="5"/>
        <v>0</v>
      </c>
      <c r="BF35" s="97">
        <f t="shared" si="5"/>
        <v>0</v>
      </c>
      <c r="BG35" s="77">
        <f t="shared" si="5"/>
        <v>0</v>
      </c>
      <c r="BH35" s="76">
        <f t="shared" si="5"/>
        <v>0</v>
      </c>
      <c r="BI35" s="97">
        <f t="shared" si="5"/>
        <v>0</v>
      </c>
      <c r="BJ35" s="77">
        <f t="shared" si="5"/>
        <v>0</v>
      </c>
      <c r="BK35" s="76">
        <f t="shared" si="5"/>
        <v>0</v>
      </c>
      <c r="BL35" s="97">
        <f t="shared" si="5"/>
        <v>0</v>
      </c>
      <c r="BM35" s="77">
        <f t="shared" si="5"/>
        <v>0</v>
      </c>
      <c r="BN35" s="76">
        <f t="shared" si="5"/>
        <v>0</v>
      </c>
      <c r="BO35" s="97">
        <f t="shared" si="5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6" ref="BV38:BX41">D38+G38+J38+M38+P38+S38+V38+Y38+AB38+AE38+AH38+AK38+AN38+AQ38+AT38+AW38+AZ38+BC38+BF38+BI38+BL38+BO38+BR38</f>
        <v>0</v>
      </c>
      <c r="BW38" s="76">
        <f t="shared" si="6"/>
        <v>0</v>
      </c>
      <c r="BX38" s="78">
        <f t="shared" si="6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6"/>
        <v>0</v>
      </c>
      <c r="BW39" s="76">
        <f t="shared" si="6"/>
        <v>0</v>
      </c>
      <c r="BX39" s="78">
        <f t="shared" si="6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/>
      <c r="BM40" s="88"/>
      <c r="BN40" s="100"/>
      <c r="BO40" s="96"/>
      <c r="BP40" s="88"/>
      <c r="BQ40" s="100"/>
      <c r="BR40" s="96"/>
      <c r="BS40" s="88"/>
      <c r="BT40" s="100"/>
      <c r="BU40" s="75"/>
      <c r="BV40" s="84">
        <f t="shared" si="6"/>
        <v>0</v>
      </c>
      <c r="BW40" s="76">
        <f t="shared" si="6"/>
        <v>0</v>
      </c>
      <c r="BX40" s="78">
        <f t="shared" si="6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6"/>
        <v>0</v>
      </c>
      <c r="BW41" s="76">
        <f t="shared" si="6"/>
        <v>0</v>
      </c>
      <c r="BX41" s="78">
        <f t="shared" si="6"/>
        <v>0</v>
      </c>
    </row>
    <row r="42" spans="2:76" ht="15">
      <c r="B42" s="68">
        <v>400</v>
      </c>
      <c r="C42" s="26" t="s">
        <v>119</v>
      </c>
      <c r="D42" s="84">
        <f aca="true" t="shared" si="7" ref="D42:BO42">D38+D39+D40+D41</f>
        <v>0</v>
      </c>
      <c r="E42" s="77">
        <f t="shared" si="7"/>
        <v>0</v>
      </c>
      <c r="F42" s="78">
        <f t="shared" si="7"/>
        <v>0</v>
      </c>
      <c r="G42" s="84">
        <f t="shared" si="7"/>
        <v>0</v>
      </c>
      <c r="H42" s="77">
        <f t="shared" si="7"/>
        <v>0</v>
      </c>
      <c r="I42" s="78">
        <f t="shared" si="7"/>
        <v>0</v>
      </c>
      <c r="J42" s="97">
        <f t="shared" si="7"/>
        <v>0</v>
      </c>
      <c r="K42" s="77">
        <f t="shared" si="7"/>
        <v>0</v>
      </c>
      <c r="L42" s="76">
        <f t="shared" si="7"/>
        <v>0</v>
      </c>
      <c r="M42" s="97">
        <f t="shared" si="7"/>
        <v>0</v>
      </c>
      <c r="N42" s="77">
        <f t="shared" si="7"/>
        <v>0</v>
      </c>
      <c r="O42" s="76">
        <f t="shared" si="7"/>
        <v>0</v>
      </c>
      <c r="P42" s="97">
        <f t="shared" si="7"/>
        <v>0</v>
      </c>
      <c r="Q42" s="77">
        <f t="shared" si="7"/>
        <v>0</v>
      </c>
      <c r="R42" s="76">
        <f t="shared" si="7"/>
        <v>0</v>
      </c>
      <c r="S42" s="97">
        <f t="shared" si="7"/>
        <v>0</v>
      </c>
      <c r="T42" s="77">
        <f t="shared" si="7"/>
        <v>0</v>
      </c>
      <c r="U42" s="76">
        <f t="shared" si="7"/>
        <v>0</v>
      </c>
      <c r="V42" s="97">
        <f t="shared" si="7"/>
        <v>0</v>
      </c>
      <c r="W42" s="77">
        <f t="shared" si="7"/>
        <v>0</v>
      </c>
      <c r="X42" s="76">
        <f t="shared" si="7"/>
        <v>0</v>
      </c>
      <c r="Y42" s="97">
        <f t="shared" si="7"/>
        <v>0</v>
      </c>
      <c r="Z42" s="77">
        <f t="shared" si="7"/>
        <v>0</v>
      </c>
      <c r="AA42" s="76">
        <f t="shared" si="7"/>
        <v>0</v>
      </c>
      <c r="AB42" s="97">
        <f t="shared" si="7"/>
        <v>0</v>
      </c>
      <c r="AC42" s="77">
        <f t="shared" si="7"/>
        <v>0</v>
      </c>
      <c r="AD42" s="76">
        <f t="shared" si="7"/>
        <v>0</v>
      </c>
      <c r="AE42" s="97">
        <f t="shared" si="7"/>
        <v>0</v>
      </c>
      <c r="AF42" s="77">
        <f t="shared" si="7"/>
        <v>0</v>
      </c>
      <c r="AG42" s="76">
        <f t="shared" si="7"/>
        <v>0</v>
      </c>
      <c r="AH42" s="97">
        <f t="shared" si="7"/>
        <v>0</v>
      </c>
      <c r="AI42" s="77">
        <f t="shared" si="7"/>
        <v>0</v>
      </c>
      <c r="AJ42" s="76">
        <f t="shared" si="7"/>
        <v>0</v>
      </c>
      <c r="AK42" s="97">
        <f t="shared" si="7"/>
        <v>0</v>
      </c>
      <c r="AL42" s="77">
        <f t="shared" si="7"/>
        <v>0</v>
      </c>
      <c r="AM42" s="76">
        <f t="shared" si="7"/>
        <v>0</v>
      </c>
      <c r="AN42" s="97">
        <f t="shared" si="7"/>
        <v>0</v>
      </c>
      <c r="AO42" s="77">
        <f t="shared" si="7"/>
        <v>0</v>
      </c>
      <c r="AP42" s="76">
        <f t="shared" si="7"/>
        <v>0</v>
      </c>
      <c r="AQ42" s="97">
        <f t="shared" si="7"/>
        <v>0</v>
      </c>
      <c r="AR42" s="77">
        <f t="shared" si="7"/>
        <v>0</v>
      </c>
      <c r="AS42" s="76">
        <f t="shared" si="7"/>
        <v>0</v>
      </c>
      <c r="AT42" s="97">
        <f t="shared" si="7"/>
        <v>0</v>
      </c>
      <c r="AU42" s="77">
        <f t="shared" si="7"/>
        <v>0</v>
      </c>
      <c r="AV42" s="76">
        <f t="shared" si="7"/>
        <v>0</v>
      </c>
      <c r="AW42" s="97">
        <f t="shared" si="7"/>
        <v>0</v>
      </c>
      <c r="AX42" s="77">
        <f t="shared" si="7"/>
        <v>0</v>
      </c>
      <c r="AY42" s="76">
        <f t="shared" si="7"/>
        <v>0</v>
      </c>
      <c r="AZ42" s="97">
        <f t="shared" si="7"/>
        <v>0</v>
      </c>
      <c r="BA42" s="77">
        <f t="shared" si="7"/>
        <v>0</v>
      </c>
      <c r="BB42" s="76">
        <f t="shared" si="7"/>
        <v>0</v>
      </c>
      <c r="BC42" s="97">
        <f t="shared" si="7"/>
        <v>0</v>
      </c>
      <c r="BD42" s="77">
        <f t="shared" si="7"/>
        <v>0</v>
      </c>
      <c r="BE42" s="76">
        <f t="shared" si="7"/>
        <v>0</v>
      </c>
      <c r="BF42" s="97">
        <f t="shared" si="7"/>
        <v>0</v>
      </c>
      <c r="BG42" s="77">
        <f t="shared" si="7"/>
        <v>0</v>
      </c>
      <c r="BH42" s="76">
        <f t="shared" si="7"/>
        <v>0</v>
      </c>
      <c r="BI42" s="97">
        <f t="shared" si="7"/>
        <v>0</v>
      </c>
      <c r="BJ42" s="77">
        <f t="shared" si="7"/>
        <v>0</v>
      </c>
      <c r="BK42" s="76">
        <f t="shared" si="7"/>
        <v>0</v>
      </c>
      <c r="BL42" s="97">
        <f t="shared" si="7"/>
        <v>0</v>
      </c>
      <c r="BM42" s="77">
        <f t="shared" si="7"/>
        <v>0</v>
      </c>
      <c r="BN42" s="76">
        <f t="shared" si="7"/>
        <v>0</v>
      </c>
      <c r="BO42" s="97">
        <f t="shared" si="7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0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/>
      <c r="BP45" s="88"/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8" ref="D46:BO46">D45</f>
        <v>0</v>
      </c>
      <c r="E46" s="77">
        <f t="shared" si="8"/>
        <v>0</v>
      </c>
      <c r="F46" s="78">
        <f t="shared" si="8"/>
        <v>0</v>
      </c>
      <c r="G46" s="84">
        <f t="shared" si="8"/>
        <v>0</v>
      </c>
      <c r="H46" s="77">
        <f t="shared" si="8"/>
        <v>0</v>
      </c>
      <c r="I46" s="78">
        <f t="shared" si="8"/>
        <v>0</v>
      </c>
      <c r="J46" s="97">
        <f t="shared" si="8"/>
        <v>0</v>
      </c>
      <c r="K46" s="77">
        <f t="shared" si="8"/>
        <v>0</v>
      </c>
      <c r="L46" s="76">
        <f t="shared" si="8"/>
        <v>0</v>
      </c>
      <c r="M46" s="97">
        <f t="shared" si="8"/>
        <v>0</v>
      </c>
      <c r="N46" s="77">
        <f t="shared" si="8"/>
        <v>0</v>
      </c>
      <c r="O46" s="76">
        <f t="shared" si="8"/>
        <v>0</v>
      </c>
      <c r="P46" s="97">
        <f t="shared" si="8"/>
        <v>0</v>
      </c>
      <c r="Q46" s="77">
        <f t="shared" si="8"/>
        <v>0</v>
      </c>
      <c r="R46" s="76">
        <f t="shared" si="8"/>
        <v>0</v>
      </c>
      <c r="S46" s="97">
        <f t="shared" si="8"/>
        <v>0</v>
      </c>
      <c r="T46" s="77">
        <f t="shared" si="8"/>
        <v>0</v>
      </c>
      <c r="U46" s="76">
        <f t="shared" si="8"/>
        <v>0</v>
      </c>
      <c r="V46" s="97">
        <f t="shared" si="8"/>
        <v>0</v>
      </c>
      <c r="W46" s="77">
        <f t="shared" si="8"/>
        <v>0</v>
      </c>
      <c r="X46" s="76">
        <f t="shared" si="8"/>
        <v>0</v>
      </c>
      <c r="Y46" s="97">
        <f t="shared" si="8"/>
        <v>0</v>
      </c>
      <c r="Z46" s="77">
        <f t="shared" si="8"/>
        <v>0</v>
      </c>
      <c r="AA46" s="76">
        <f t="shared" si="8"/>
        <v>0</v>
      </c>
      <c r="AB46" s="97">
        <f t="shared" si="8"/>
        <v>0</v>
      </c>
      <c r="AC46" s="77">
        <f t="shared" si="8"/>
        <v>0</v>
      </c>
      <c r="AD46" s="76">
        <f t="shared" si="8"/>
        <v>0</v>
      </c>
      <c r="AE46" s="97">
        <f t="shared" si="8"/>
        <v>0</v>
      </c>
      <c r="AF46" s="77">
        <f t="shared" si="8"/>
        <v>0</v>
      </c>
      <c r="AG46" s="76">
        <f t="shared" si="8"/>
        <v>0</v>
      </c>
      <c r="AH46" s="97">
        <f t="shared" si="8"/>
        <v>0</v>
      </c>
      <c r="AI46" s="77">
        <f t="shared" si="8"/>
        <v>0</v>
      </c>
      <c r="AJ46" s="76">
        <f t="shared" si="8"/>
        <v>0</v>
      </c>
      <c r="AK46" s="97">
        <f t="shared" si="8"/>
        <v>0</v>
      </c>
      <c r="AL46" s="77">
        <f t="shared" si="8"/>
        <v>0</v>
      </c>
      <c r="AM46" s="76">
        <f t="shared" si="8"/>
        <v>0</v>
      </c>
      <c r="AN46" s="97">
        <f t="shared" si="8"/>
        <v>0</v>
      </c>
      <c r="AO46" s="77">
        <f t="shared" si="8"/>
        <v>0</v>
      </c>
      <c r="AP46" s="76">
        <f t="shared" si="8"/>
        <v>0</v>
      </c>
      <c r="AQ46" s="97">
        <f t="shared" si="8"/>
        <v>0</v>
      </c>
      <c r="AR46" s="77">
        <f t="shared" si="8"/>
        <v>0</v>
      </c>
      <c r="AS46" s="76">
        <f t="shared" si="8"/>
        <v>0</v>
      </c>
      <c r="AT46" s="97">
        <f t="shared" si="8"/>
        <v>0</v>
      </c>
      <c r="AU46" s="77">
        <f t="shared" si="8"/>
        <v>0</v>
      </c>
      <c r="AV46" s="76">
        <f t="shared" si="8"/>
        <v>0</v>
      </c>
      <c r="AW46" s="97">
        <f t="shared" si="8"/>
        <v>0</v>
      </c>
      <c r="AX46" s="77">
        <f t="shared" si="8"/>
        <v>0</v>
      </c>
      <c r="AY46" s="94">
        <f t="shared" si="8"/>
        <v>0</v>
      </c>
      <c r="AZ46" s="98">
        <f t="shared" si="8"/>
        <v>0</v>
      </c>
      <c r="BA46" s="77">
        <f t="shared" si="8"/>
        <v>0</v>
      </c>
      <c r="BB46" s="94">
        <f t="shared" si="8"/>
        <v>0</v>
      </c>
      <c r="BC46" s="97">
        <f t="shared" si="8"/>
        <v>0</v>
      </c>
      <c r="BD46" s="77">
        <f t="shared" si="8"/>
        <v>0</v>
      </c>
      <c r="BE46" s="76">
        <f t="shared" si="8"/>
        <v>0</v>
      </c>
      <c r="BF46" s="97">
        <f t="shared" si="8"/>
        <v>0</v>
      </c>
      <c r="BG46" s="77">
        <f t="shared" si="8"/>
        <v>0</v>
      </c>
      <c r="BH46" s="76">
        <f t="shared" si="8"/>
        <v>0</v>
      </c>
      <c r="BI46" s="98">
        <f t="shared" si="8"/>
        <v>0</v>
      </c>
      <c r="BJ46" s="77">
        <f t="shared" si="8"/>
        <v>0</v>
      </c>
      <c r="BK46" s="94">
        <f t="shared" si="8"/>
        <v>0</v>
      </c>
      <c r="BL46" s="98">
        <f t="shared" si="8"/>
        <v>0</v>
      </c>
      <c r="BM46" s="77">
        <f t="shared" si="8"/>
        <v>0</v>
      </c>
      <c r="BN46" s="94">
        <f t="shared" si="8"/>
        <v>0</v>
      </c>
      <c r="BO46" s="98">
        <f t="shared" si="8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/>
      <c r="BS49" s="88"/>
      <c r="BT49" s="100"/>
      <c r="BU49" s="75"/>
      <c r="BV49" s="84">
        <f aca="true" t="shared" si="9" ref="BV49:BX50">D49+G49+J49+M49+P49+S49+V49+Y49+AB49+AE49+AH49+AK49+AN49+AQ49+AT49+AW49+AZ49+BC49+BF49+BI49+BL49+BO49+BR49</f>
        <v>0</v>
      </c>
      <c r="BW49" s="76">
        <f t="shared" si="9"/>
        <v>0</v>
      </c>
      <c r="BX49" s="78">
        <f t="shared" si="9"/>
        <v>0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/>
      <c r="BS50" s="88"/>
      <c r="BT50" s="100"/>
      <c r="BU50" s="75"/>
      <c r="BV50" s="84">
        <f t="shared" si="9"/>
        <v>0</v>
      </c>
      <c r="BW50" s="76">
        <f t="shared" si="9"/>
        <v>0</v>
      </c>
      <c r="BX50" s="78">
        <f t="shared" si="9"/>
        <v>0</v>
      </c>
    </row>
    <row r="51" spans="2:76" ht="15">
      <c r="B51" s="68">
        <v>700</v>
      </c>
      <c r="C51" s="26" t="s">
        <v>125</v>
      </c>
      <c r="D51" s="84">
        <f aca="true" t="shared" si="10" ref="D51:BO51">D49+D50</f>
        <v>0</v>
      </c>
      <c r="E51" s="77">
        <f t="shared" si="10"/>
        <v>0</v>
      </c>
      <c r="F51" s="78">
        <f t="shared" si="10"/>
        <v>0</v>
      </c>
      <c r="G51" s="84">
        <f t="shared" si="10"/>
        <v>0</v>
      </c>
      <c r="H51" s="77">
        <f t="shared" si="10"/>
        <v>0</v>
      </c>
      <c r="I51" s="78">
        <f t="shared" si="10"/>
        <v>0</v>
      </c>
      <c r="J51" s="97">
        <f t="shared" si="10"/>
        <v>0</v>
      </c>
      <c r="K51" s="77">
        <f t="shared" si="10"/>
        <v>0</v>
      </c>
      <c r="L51" s="76">
        <f t="shared" si="10"/>
        <v>0</v>
      </c>
      <c r="M51" s="97">
        <f t="shared" si="10"/>
        <v>0</v>
      </c>
      <c r="N51" s="77">
        <f t="shared" si="10"/>
        <v>0</v>
      </c>
      <c r="O51" s="76">
        <f t="shared" si="10"/>
        <v>0</v>
      </c>
      <c r="P51" s="97">
        <f t="shared" si="10"/>
        <v>0</v>
      </c>
      <c r="Q51" s="77">
        <f t="shared" si="10"/>
        <v>0</v>
      </c>
      <c r="R51" s="76">
        <f t="shared" si="10"/>
        <v>0</v>
      </c>
      <c r="S51" s="97">
        <f t="shared" si="10"/>
        <v>0</v>
      </c>
      <c r="T51" s="77">
        <f t="shared" si="10"/>
        <v>0</v>
      </c>
      <c r="U51" s="76">
        <f t="shared" si="10"/>
        <v>0</v>
      </c>
      <c r="V51" s="97">
        <f t="shared" si="10"/>
        <v>0</v>
      </c>
      <c r="W51" s="77">
        <f t="shared" si="10"/>
        <v>0</v>
      </c>
      <c r="X51" s="76">
        <f t="shared" si="10"/>
        <v>0</v>
      </c>
      <c r="Y51" s="97">
        <f t="shared" si="10"/>
        <v>0</v>
      </c>
      <c r="Z51" s="77">
        <f t="shared" si="10"/>
        <v>0</v>
      </c>
      <c r="AA51" s="76">
        <f t="shared" si="10"/>
        <v>0</v>
      </c>
      <c r="AB51" s="97">
        <f t="shared" si="10"/>
        <v>0</v>
      </c>
      <c r="AC51" s="77">
        <f t="shared" si="10"/>
        <v>0</v>
      </c>
      <c r="AD51" s="76">
        <f t="shared" si="10"/>
        <v>0</v>
      </c>
      <c r="AE51" s="97">
        <f t="shared" si="10"/>
        <v>0</v>
      </c>
      <c r="AF51" s="77">
        <f t="shared" si="10"/>
        <v>0</v>
      </c>
      <c r="AG51" s="76">
        <f t="shared" si="10"/>
        <v>0</v>
      </c>
      <c r="AH51" s="97">
        <f t="shared" si="10"/>
        <v>0</v>
      </c>
      <c r="AI51" s="77">
        <f t="shared" si="10"/>
        <v>0</v>
      </c>
      <c r="AJ51" s="76">
        <f t="shared" si="10"/>
        <v>0</v>
      </c>
      <c r="AK51" s="97">
        <f t="shared" si="10"/>
        <v>0</v>
      </c>
      <c r="AL51" s="77">
        <f t="shared" si="10"/>
        <v>0</v>
      </c>
      <c r="AM51" s="76">
        <f t="shared" si="10"/>
        <v>0</v>
      </c>
      <c r="AN51" s="97">
        <f t="shared" si="10"/>
        <v>0</v>
      </c>
      <c r="AO51" s="77">
        <f t="shared" si="10"/>
        <v>0</v>
      </c>
      <c r="AP51" s="76">
        <f t="shared" si="10"/>
        <v>0</v>
      </c>
      <c r="AQ51" s="97">
        <f t="shared" si="10"/>
        <v>0</v>
      </c>
      <c r="AR51" s="77">
        <f t="shared" si="10"/>
        <v>0</v>
      </c>
      <c r="AS51" s="76">
        <f t="shared" si="10"/>
        <v>0</v>
      </c>
      <c r="AT51" s="97">
        <f t="shared" si="10"/>
        <v>0</v>
      </c>
      <c r="AU51" s="77">
        <f t="shared" si="10"/>
        <v>0</v>
      </c>
      <c r="AV51" s="76">
        <f t="shared" si="10"/>
        <v>0</v>
      </c>
      <c r="AW51" s="97">
        <f t="shared" si="10"/>
        <v>0</v>
      </c>
      <c r="AX51" s="77">
        <f t="shared" si="10"/>
        <v>0</v>
      </c>
      <c r="AY51" s="76">
        <f t="shared" si="10"/>
        <v>0</v>
      </c>
      <c r="AZ51" s="97">
        <f t="shared" si="10"/>
        <v>0</v>
      </c>
      <c r="BA51" s="77">
        <f t="shared" si="10"/>
        <v>0</v>
      </c>
      <c r="BB51" s="76">
        <f t="shared" si="10"/>
        <v>0</v>
      </c>
      <c r="BC51" s="97">
        <f t="shared" si="10"/>
        <v>0</v>
      </c>
      <c r="BD51" s="77">
        <f t="shared" si="10"/>
        <v>0</v>
      </c>
      <c r="BE51" s="76">
        <f t="shared" si="10"/>
        <v>0</v>
      </c>
      <c r="BF51" s="97">
        <f t="shared" si="10"/>
        <v>0</v>
      </c>
      <c r="BG51" s="77">
        <f t="shared" si="10"/>
        <v>0</v>
      </c>
      <c r="BH51" s="76">
        <f t="shared" si="10"/>
        <v>0</v>
      </c>
      <c r="BI51" s="97">
        <f t="shared" si="10"/>
        <v>0</v>
      </c>
      <c r="BJ51" s="77">
        <f t="shared" si="10"/>
        <v>0</v>
      </c>
      <c r="BK51" s="76">
        <f t="shared" si="10"/>
        <v>0</v>
      </c>
      <c r="BL51" s="97">
        <f t="shared" si="10"/>
        <v>0</v>
      </c>
      <c r="BM51" s="77">
        <f t="shared" si="10"/>
        <v>0</v>
      </c>
      <c r="BN51" s="76">
        <f t="shared" si="10"/>
        <v>0</v>
      </c>
      <c r="BO51" s="97">
        <f t="shared" si="10"/>
        <v>0</v>
      </c>
      <c r="BP51" s="77">
        <f>BP49+BP50</f>
        <v>0</v>
      </c>
      <c r="BQ51" s="76">
        <f>BQ49+BQ50</f>
        <v>0</v>
      </c>
      <c r="BR51" s="97">
        <f>BR49+BR50</f>
        <v>0</v>
      </c>
      <c r="BS51" s="77">
        <f>BS49+BS50</f>
        <v>0</v>
      </c>
      <c r="BT51" s="76">
        <f>BT49+BT50</f>
        <v>0</v>
      </c>
      <c r="BU51" s="84"/>
      <c r="BV51" s="84">
        <f>BV49+BV50</f>
        <v>0</v>
      </c>
      <c r="BW51" s="76">
        <f>BW49+BW50</f>
        <v>0</v>
      </c>
      <c r="BX51" s="94">
        <f>BX49+BX50</f>
        <v>0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29" t="s">
        <v>126</v>
      </c>
      <c r="C53" s="130"/>
      <c r="D53" s="85">
        <f aca="true" t="shared" si="11" ref="D53:BO53">D20+D28+D35+D42+D46+D51</f>
        <v>0</v>
      </c>
      <c r="E53" s="85">
        <f t="shared" si="11"/>
        <v>0</v>
      </c>
      <c r="F53" s="85">
        <f t="shared" si="11"/>
        <v>0</v>
      </c>
      <c r="G53" s="85">
        <f t="shared" si="11"/>
        <v>0</v>
      </c>
      <c r="H53" s="85">
        <f t="shared" si="11"/>
        <v>0</v>
      </c>
      <c r="I53" s="85">
        <f t="shared" si="11"/>
        <v>0</v>
      </c>
      <c r="J53" s="85">
        <f t="shared" si="11"/>
        <v>0</v>
      </c>
      <c r="K53" s="85">
        <f t="shared" si="11"/>
        <v>0</v>
      </c>
      <c r="L53" s="85">
        <f t="shared" si="11"/>
        <v>0</v>
      </c>
      <c r="M53" s="85">
        <f t="shared" si="11"/>
        <v>0</v>
      </c>
      <c r="N53" s="85">
        <f t="shared" si="11"/>
        <v>0</v>
      </c>
      <c r="O53" s="85">
        <f t="shared" si="11"/>
        <v>0</v>
      </c>
      <c r="P53" s="85">
        <f t="shared" si="11"/>
        <v>0</v>
      </c>
      <c r="Q53" s="85">
        <f t="shared" si="11"/>
        <v>0</v>
      </c>
      <c r="R53" s="85">
        <f t="shared" si="11"/>
        <v>0</v>
      </c>
      <c r="S53" s="85">
        <f t="shared" si="11"/>
        <v>0</v>
      </c>
      <c r="T53" s="85">
        <f t="shared" si="11"/>
        <v>0</v>
      </c>
      <c r="U53" s="85">
        <f t="shared" si="11"/>
        <v>0</v>
      </c>
      <c r="V53" s="85">
        <f t="shared" si="11"/>
        <v>0</v>
      </c>
      <c r="W53" s="85">
        <f t="shared" si="11"/>
        <v>0</v>
      </c>
      <c r="X53" s="85">
        <f t="shared" si="11"/>
        <v>0</v>
      </c>
      <c r="Y53" s="85">
        <f t="shared" si="11"/>
        <v>0</v>
      </c>
      <c r="Z53" s="85">
        <f t="shared" si="11"/>
        <v>0</v>
      </c>
      <c r="AA53" s="85">
        <f t="shared" si="11"/>
        <v>0</v>
      </c>
      <c r="AB53" s="85">
        <f t="shared" si="11"/>
        <v>0</v>
      </c>
      <c r="AC53" s="85">
        <f t="shared" si="11"/>
        <v>0</v>
      </c>
      <c r="AD53" s="85">
        <f t="shared" si="11"/>
        <v>0</v>
      </c>
      <c r="AE53" s="85">
        <f t="shared" si="11"/>
        <v>0</v>
      </c>
      <c r="AF53" s="85">
        <f t="shared" si="11"/>
        <v>0</v>
      </c>
      <c r="AG53" s="85">
        <f t="shared" si="11"/>
        <v>0</v>
      </c>
      <c r="AH53" s="85">
        <f t="shared" si="11"/>
        <v>0</v>
      </c>
      <c r="AI53" s="85">
        <f t="shared" si="11"/>
        <v>0</v>
      </c>
      <c r="AJ53" s="85">
        <f t="shared" si="11"/>
        <v>0</v>
      </c>
      <c r="AK53" s="85">
        <f t="shared" si="11"/>
        <v>0</v>
      </c>
      <c r="AL53" s="85">
        <f t="shared" si="11"/>
        <v>0</v>
      </c>
      <c r="AM53" s="85">
        <f t="shared" si="11"/>
        <v>0</v>
      </c>
      <c r="AN53" s="85">
        <f t="shared" si="11"/>
        <v>0</v>
      </c>
      <c r="AO53" s="85">
        <f t="shared" si="11"/>
        <v>0</v>
      </c>
      <c r="AP53" s="85">
        <f t="shared" si="11"/>
        <v>0</v>
      </c>
      <c r="AQ53" s="85">
        <f t="shared" si="11"/>
        <v>0</v>
      </c>
      <c r="AR53" s="85">
        <f t="shared" si="11"/>
        <v>0</v>
      </c>
      <c r="AS53" s="85">
        <f t="shared" si="11"/>
        <v>0</v>
      </c>
      <c r="AT53" s="85">
        <f t="shared" si="11"/>
        <v>0</v>
      </c>
      <c r="AU53" s="85">
        <f t="shared" si="11"/>
        <v>0</v>
      </c>
      <c r="AV53" s="85">
        <f t="shared" si="11"/>
        <v>0</v>
      </c>
      <c r="AW53" s="85">
        <f t="shared" si="11"/>
        <v>0</v>
      </c>
      <c r="AX53" s="85">
        <f t="shared" si="11"/>
        <v>0</v>
      </c>
      <c r="AY53" s="85">
        <f t="shared" si="11"/>
        <v>0</v>
      </c>
      <c r="AZ53" s="85">
        <f t="shared" si="11"/>
        <v>0</v>
      </c>
      <c r="BA53" s="85">
        <f t="shared" si="11"/>
        <v>0</v>
      </c>
      <c r="BB53" s="85">
        <f t="shared" si="11"/>
        <v>0</v>
      </c>
      <c r="BC53" s="85">
        <f t="shared" si="11"/>
        <v>0</v>
      </c>
      <c r="BD53" s="85">
        <f t="shared" si="11"/>
        <v>0</v>
      </c>
      <c r="BE53" s="85">
        <f t="shared" si="11"/>
        <v>0</v>
      </c>
      <c r="BF53" s="85">
        <f t="shared" si="11"/>
        <v>0</v>
      </c>
      <c r="BG53" s="85">
        <f t="shared" si="11"/>
        <v>0</v>
      </c>
      <c r="BH53" s="85">
        <f t="shared" si="11"/>
        <v>0</v>
      </c>
      <c r="BI53" s="85">
        <f t="shared" si="11"/>
        <v>0</v>
      </c>
      <c r="BJ53" s="85">
        <f t="shared" si="11"/>
        <v>0</v>
      </c>
      <c r="BK53" s="85">
        <f t="shared" si="11"/>
        <v>0</v>
      </c>
      <c r="BL53" s="85">
        <f t="shared" si="11"/>
        <v>0</v>
      </c>
      <c r="BM53" s="85">
        <f t="shared" si="11"/>
        <v>0</v>
      </c>
      <c r="BN53" s="85">
        <f t="shared" si="11"/>
        <v>0</v>
      </c>
      <c r="BO53" s="85">
        <f t="shared" si="11"/>
        <v>0</v>
      </c>
      <c r="BP53" s="85">
        <f>BP20+BP28+BP35+BP42+BP46+BP51</f>
        <v>0</v>
      </c>
      <c r="BQ53" s="85">
        <f>BQ20+BQ28+BQ35+BQ42+BQ46+BQ51</f>
        <v>0</v>
      </c>
      <c r="BR53" s="85">
        <f>BR20+BR28+BR35+BR42+BR46+BR51</f>
        <v>0</v>
      </c>
      <c r="BS53" s="85">
        <f>BS20+BS28+BS35+BS42+BS46+BS51</f>
        <v>0</v>
      </c>
      <c r="BT53" s="85">
        <f>BT20+BT28+BT35+BT42+BT46+BT51</f>
        <v>0</v>
      </c>
      <c r="BU53" s="85">
        <f>BU8</f>
        <v>0</v>
      </c>
      <c r="BV53" s="101">
        <f>BV8+BV20+BV28+BV35+BV42+BV46+BV51</f>
        <v>0</v>
      </c>
      <c r="BW53" s="86">
        <f>BW20+BW28+BW35+BW42+BW46+BW51</f>
        <v>0</v>
      </c>
      <c r="BX53" s="86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105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4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2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>
        <v>0</v>
      </c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>
        <v>317763.16000000003</v>
      </c>
      <c r="E10" s="88">
        <v>14732.789999999999</v>
      </c>
      <c r="F10" s="89">
        <v>310380.67000000004</v>
      </c>
      <c r="G10" s="87"/>
      <c r="H10" s="88"/>
      <c r="I10" s="89"/>
      <c r="J10" s="96">
        <v>37352.59</v>
      </c>
      <c r="K10" s="88">
        <v>0</v>
      </c>
      <c r="L10" s="100">
        <v>36362.189999999995</v>
      </c>
      <c r="M10" s="90">
        <v>63409.450000000004</v>
      </c>
      <c r="N10" s="88">
        <v>0</v>
      </c>
      <c r="O10" s="89">
        <v>61428.65000000001</v>
      </c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>
        <v>76920.38</v>
      </c>
      <c r="AF10" s="88">
        <v>0</v>
      </c>
      <c r="AG10" s="89">
        <v>72196.78999999998</v>
      </c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V19">D10+G10+J10+M10+P10+S10+V10+Y10+AB10+AE10+AH10+AK10+AN10+AQ10+AT10+AW10+AZ10+BC10+BF10+BI10+BL10+BO10+BR10</f>
        <v>495445.58</v>
      </c>
      <c r="BW10" s="76">
        <f aca="true" t="shared" si="1" ref="BW10:BW19">E10+H10+K10+N10+Q10+T10+W10+Z10+AC10+AF10+AI10+AL10+AO10+AR10+AU10+AX10+BA10+BD10+BG10+BJ10+BM10+BP10+BS10</f>
        <v>14732.789999999999</v>
      </c>
      <c r="BX10" s="78">
        <f aca="true" t="shared" si="2" ref="BX10:BX19">F10+I10+L10+O10+R10+U10+X10+AA10+AD10+AG10+AJ10+AM10+AP10+AS10+AV10+AY10+BB10+BE10+BH10+BK10+BN10+BQ10+BT10</f>
        <v>480368.30000000005</v>
      </c>
    </row>
    <row r="11" spans="2:76" ht="15">
      <c r="B11" s="13">
        <v>102</v>
      </c>
      <c r="C11" s="25" t="s">
        <v>92</v>
      </c>
      <c r="D11" s="87">
        <v>24845.779999999995</v>
      </c>
      <c r="E11" s="88">
        <v>1200</v>
      </c>
      <c r="F11" s="89">
        <v>24319.079999999998</v>
      </c>
      <c r="G11" s="87"/>
      <c r="H11" s="88"/>
      <c r="I11" s="89"/>
      <c r="J11" s="96">
        <v>2677.7599999999998</v>
      </c>
      <c r="K11" s="88">
        <v>0</v>
      </c>
      <c r="L11" s="100">
        <v>2609.76</v>
      </c>
      <c r="M11" s="90">
        <v>4515.97</v>
      </c>
      <c r="N11" s="88">
        <v>0</v>
      </c>
      <c r="O11" s="89">
        <v>4515.97</v>
      </c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>
        <v>5351.390000000001</v>
      </c>
      <c r="AF11" s="88">
        <v>0</v>
      </c>
      <c r="AG11" s="89">
        <v>4957.340000000001</v>
      </c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37390.899999999994</v>
      </c>
      <c r="BW11" s="76">
        <f t="shared" si="1"/>
        <v>1200</v>
      </c>
      <c r="BX11" s="78">
        <f t="shared" si="2"/>
        <v>36402.15</v>
      </c>
    </row>
    <row r="12" spans="2:76" ht="15">
      <c r="B12" s="13">
        <v>103</v>
      </c>
      <c r="C12" s="25" t="s">
        <v>93</v>
      </c>
      <c r="D12" s="87">
        <v>138775.11000000002</v>
      </c>
      <c r="E12" s="88">
        <v>4575.16</v>
      </c>
      <c r="F12" s="89">
        <v>130123.78000000006</v>
      </c>
      <c r="G12" s="87"/>
      <c r="H12" s="88"/>
      <c r="I12" s="89"/>
      <c r="J12" s="96">
        <v>20</v>
      </c>
      <c r="K12" s="88">
        <v>0</v>
      </c>
      <c r="L12" s="100">
        <v>20</v>
      </c>
      <c r="M12" s="90">
        <v>46469.03</v>
      </c>
      <c r="N12" s="88">
        <v>0</v>
      </c>
      <c r="O12" s="89">
        <v>55472.84</v>
      </c>
      <c r="P12" s="90">
        <v>4751.22</v>
      </c>
      <c r="Q12" s="88">
        <v>0</v>
      </c>
      <c r="R12" s="89">
        <v>4649.17</v>
      </c>
      <c r="S12" s="90">
        <v>13991.990000000002</v>
      </c>
      <c r="T12" s="88">
        <v>0</v>
      </c>
      <c r="U12" s="89">
        <v>15041.1</v>
      </c>
      <c r="V12" s="90">
        <v>1996.01</v>
      </c>
      <c r="W12" s="88">
        <v>0</v>
      </c>
      <c r="X12" s="89">
        <v>1846.01</v>
      </c>
      <c r="Y12" s="90"/>
      <c r="Z12" s="88"/>
      <c r="AA12" s="89"/>
      <c r="AB12" s="90">
        <v>26340.21</v>
      </c>
      <c r="AC12" s="88">
        <v>0</v>
      </c>
      <c r="AD12" s="89">
        <v>32575.84</v>
      </c>
      <c r="AE12" s="90">
        <v>83462.34</v>
      </c>
      <c r="AF12" s="88">
        <v>0</v>
      </c>
      <c r="AG12" s="89">
        <v>86041.65999999999</v>
      </c>
      <c r="AH12" s="90">
        <v>257.15</v>
      </c>
      <c r="AI12" s="88">
        <v>6844.2</v>
      </c>
      <c r="AJ12" s="89">
        <v>247.72</v>
      </c>
      <c r="AK12" s="90">
        <v>10458.05</v>
      </c>
      <c r="AL12" s="88">
        <v>0</v>
      </c>
      <c r="AM12" s="89">
        <v>3171.66</v>
      </c>
      <c r="AN12" s="90">
        <v>0</v>
      </c>
      <c r="AO12" s="88">
        <v>0</v>
      </c>
      <c r="AP12" s="89">
        <v>0</v>
      </c>
      <c r="AQ12" s="90"/>
      <c r="AR12" s="88"/>
      <c r="AS12" s="89"/>
      <c r="AT12" s="90"/>
      <c r="AU12" s="88"/>
      <c r="AV12" s="89"/>
      <c r="AW12" s="90">
        <v>1048.25</v>
      </c>
      <c r="AX12" s="88">
        <v>0</v>
      </c>
      <c r="AY12" s="89">
        <v>1048.25</v>
      </c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327569.36000000004</v>
      </c>
      <c r="BW12" s="76">
        <f t="shared" si="1"/>
        <v>11419.36</v>
      </c>
      <c r="BX12" s="78">
        <f t="shared" si="2"/>
        <v>330238.03</v>
      </c>
    </row>
    <row r="13" spans="2:76" ht="15">
      <c r="B13" s="13">
        <v>104</v>
      </c>
      <c r="C13" s="25" t="s">
        <v>19</v>
      </c>
      <c r="D13" s="87">
        <v>159084.16</v>
      </c>
      <c r="E13" s="88">
        <v>0</v>
      </c>
      <c r="F13" s="89">
        <v>162641.54</v>
      </c>
      <c r="G13" s="87"/>
      <c r="H13" s="88"/>
      <c r="I13" s="89"/>
      <c r="J13" s="96">
        <v>0</v>
      </c>
      <c r="K13" s="88">
        <v>0</v>
      </c>
      <c r="L13" s="100">
        <v>0</v>
      </c>
      <c r="M13" s="90">
        <v>12205</v>
      </c>
      <c r="N13" s="88">
        <v>0</v>
      </c>
      <c r="O13" s="89">
        <v>4710</v>
      </c>
      <c r="P13" s="90">
        <v>0</v>
      </c>
      <c r="Q13" s="88">
        <v>0</v>
      </c>
      <c r="R13" s="89">
        <v>0</v>
      </c>
      <c r="S13" s="90">
        <v>1000</v>
      </c>
      <c r="T13" s="88">
        <v>0</v>
      </c>
      <c r="U13" s="89">
        <v>1000</v>
      </c>
      <c r="V13" s="90">
        <v>13031.5</v>
      </c>
      <c r="W13" s="88">
        <v>0</v>
      </c>
      <c r="X13" s="89">
        <v>13031.5</v>
      </c>
      <c r="Y13" s="90"/>
      <c r="Z13" s="88"/>
      <c r="AA13" s="89"/>
      <c r="AB13" s="90">
        <v>127599.84</v>
      </c>
      <c r="AC13" s="88">
        <v>0</v>
      </c>
      <c r="AD13" s="89">
        <v>105911.57</v>
      </c>
      <c r="AE13" s="90"/>
      <c r="AF13" s="88"/>
      <c r="AG13" s="89"/>
      <c r="AH13" s="90">
        <v>944.89</v>
      </c>
      <c r="AI13" s="88">
        <v>0</v>
      </c>
      <c r="AJ13" s="89">
        <v>2054.42</v>
      </c>
      <c r="AK13" s="90">
        <v>23125</v>
      </c>
      <c r="AL13" s="88">
        <v>0</v>
      </c>
      <c r="AM13" s="89">
        <v>67240.23</v>
      </c>
      <c r="AN13" s="90"/>
      <c r="AO13" s="88"/>
      <c r="AP13" s="89"/>
      <c r="AQ13" s="90"/>
      <c r="AR13" s="88"/>
      <c r="AS13" s="89"/>
      <c r="AT13" s="90">
        <v>13361.960000000001</v>
      </c>
      <c r="AU13" s="88">
        <v>0</v>
      </c>
      <c r="AV13" s="89">
        <v>1402.42</v>
      </c>
      <c r="AW13" s="96">
        <v>2830</v>
      </c>
      <c r="AX13" s="88">
        <v>0</v>
      </c>
      <c r="AY13" s="100">
        <v>2830</v>
      </c>
      <c r="AZ13" s="90"/>
      <c r="BA13" s="88"/>
      <c r="BB13" s="89"/>
      <c r="BC13" s="96">
        <v>63850</v>
      </c>
      <c r="BD13" s="88">
        <v>0</v>
      </c>
      <c r="BE13" s="100">
        <v>75458.13</v>
      </c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417032.35000000003</v>
      </c>
      <c r="BW13" s="76">
        <f t="shared" si="1"/>
        <v>0</v>
      </c>
      <c r="BX13" s="78">
        <f t="shared" si="2"/>
        <v>436279.80999999994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1"/>
        <v>0</v>
      </c>
      <c r="BX14" s="78">
        <f t="shared" si="2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1"/>
        <v>0</v>
      </c>
      <c r="BX15" s="78">
        <f t="shared" si="2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>
        <v>2547.8100000000004</v>
      </c>
      <c r="BM16" s="88">
        <v>0</v>
      </c>
      <c r="BN16" s="89">
        <v>2547.8100000000004</v>
      </c>
      <c r="BO16" s="90"/>
      <c r="BP16" s="88"/>
      <c r="BQ16" s="89"/>
      <c r="BR16" s="96"/>
      <c r="BS16" s="88"/>
      <c r="BT16" s="100"/>
      <c r="BU16" s="75"/>
      <c r="BV16" s="84">
        <f t="shared" si="0"/>
        <v>2547.8100000000004</v>
      </c>
      <c r="BW16" s="76">
        <f t="shared" si="1"/>
        <v>0</v>
      </c>
      <c r="BX16" s="78">
        <f t="shared" si="2"/>
        <v>2547.8100000000004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1"/>
        <v>0</v>
      </c>
      <c r="BX17" s="78">
        <f t="shared" si="2"/>
        <v>0</v>
      </c>
    </row>
    <row r="18" spans="2:76" ht="15">
      <c r="B18" s="13">
        <v>109</v>
      </c>
      <c r="C18" s="25" t="s">
        <v>97</v>
      </c>
      <c r="D18" s="87">
        <v>2496</v>
      </c>
      <c r="E18" s="88">
        <v>0</v>
      </c>
      <c r="F18" s="89">
        <v>928</v>
      </c>
      <c r="G18" s="87"/>
      <c r="H18" s="88"/>
      <c r="I18" s="89"/>
      <c r="J18" s="96">
        <v>0</v>
      </c>
      <c r="K18" s="88">
        <v>0</v>
      </c>
      <c r="L18" s="100">
        <v>0</v>
      </c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2496</v>
      </c>
      <c r="BW18" s="76">
        <f t="shared" si="1"/>
        <v>0</v>
      </c>
      <c r="BX18" s="78">
        <f t="shared" si="2"/>
        <v>928</v>
      </c>
    </row>
    <row r="19" spans="2:76" ht="15">
      <c r="B19" s="13">
        <v>110</v>
      </c>
      <c r="C19" s="25" t="s">
        <v>98</v>
      </c>
      <c r="D19" s="87">
        <v>17602.07</v>
      </c>
      <c r="E19" s="88">
        <v>0</v>
      </c>
      <c r="F19" s="89">
        <v>17602.07</v>
      </c>
      <c r="G19" s="87"/>
      <c r="H19" s="88"/>
      <c r="I19" s="89"/>
      <c r="J19" s="96"/>
      <c r="K19" s="88"/>
      <c r="L19" s="100"/>
      <c r="M19" s="96">
        <v>0</v>
      </c>
      <c r="N19" s="88">
        <v>0</v>
      </c>
      <c r="O19" s="100">
        <v>0</v>
      </c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>
        <v>498</v>
      </c>
      <c r="AF19" s="88">
        <v>0</v>
      </c>
      <c r="AG19" s="100">
        <v>498</v>
      </c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>
        <v>0</v>
      </c>
      <c r="BJ19" s="88">
        <v>0</v>
      </c>
      <c r="BK19" s="100">
        <v>0</v>
      </c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18100.07</v>
      </c>
      <c r="BW19" s="76">
        <f t="shared" si="1"/>
        <v>0</v>
      </c>
      <c r="BX19" s="78">
        <f t="shared" si="2"/>
        <v>18100.07</v>
      </c>
    </row>
    <row r="20" spans="2:76" ht="15">
      <c r="B20" s="68">
        <v>100</v>
      </c>
      <c r="C20" s="26" t="s">
        <v>100</v>
      </c>
      <c r="D20" s="84">
        <f aca="true" t="shared" si="3" ref="D20:BT20">D10+D11+D12+D13+D14+D15+D16+D17+D18+D19</f>
        <v>660566.28</v>
      </c>
      <c r="E20" s="77">
        <f t="shared" si="3"/>
        <v>20507.949999999997</v>
      </c>
      <c r="F20" s="78">
        <f t="shared" si="3"/>
        <v>645995.1400000001</v>
      </c>
      <c r="G20" s="84">
        <f t="shared" si="3"/>
        <v>0</v>
      </c>
      <c r="H20" s="77">
        <f t="shared" si="3"/>
        <v>0</v>
      </c>
      <c r="I20" s="78">
        <f t="shared" si="3"/>
        <v>0</v>
      </c>
      <c r="J20" s="97">
        <f t="shared" si="3"/>
        <v>40050.35</v>
      </c>
      <c r="K20" s="77">
        <f t="shared" si="3"/>
        <v>0</v>
      </c>
      <c r="L20" s="76">
        <f t="shared" si="3"/>
        <v>38991.95</v>
      </c>
      <c r="M20" s="97">
        <f t="shared" si="3"/>
        <v>126599.45</v>
      </c>
      <c r="N20" s="77">
        <f t="shared" si="3"/>
        <v>0</v>
      </c>
      <c r="O20" s="76">
        <f t="shared" si="3"/>
        <v>126127.46</v>
      </c>
      <c r="P20" s="97">
        <f t="shared" si="3"/>
        <v>4751.22</v>
      </c>
      <c r="Q20" s="77">
        <f t="shared" si="3"/>
        <v>0</v>
      </c>
      <c r="R20" s="76">
        <f t="shared" si="3"/>
        <v>4649.17</v>
      </c>
      <c r="S20" s="97">
        <f t="shared" si="3"/>
        <v>14991.990000000002</v>
      </c>
      <c r="T20" s="77">
        <f t="shared" si="3"/>
        <v>0</v>
      </c>
      <c r="U20" s="76">
        <f t="shared" si="3"/>
        <v>16041.1</v>
      </c>
      <c r="V20" s="97">
        <f t="shared" si="3"/>
        <v>15027.51</v>
      </c>
      <c r="W20" s="77">
        <f t="shared" si="3"/>
        <v>0</v>
      </c>
      <c r="X20" s="76">
        <f t="shared" si="3"/>
        <v>14877.51</v>
      </c>
      <c r="Y20" s="97">
        <f t="shared" si="3"/>
        <v>0</v>
      </c>
      <c r="Z20" s="77">
        <f t="shared" si="3"/>
        <v>0</v>
      </c>
      <c r="AA20" s="76">
        <f t="shared" si="3"/>
        <v>0</v>
      </c>
      <c r="AB20" s="97">
        <f t="shared" si="3"/>
        <v>153940.05</v>
      </c>
      <c r="AC20" s="77">
        <f t="shared" si="3"/>
        <v>0</v>
      </c>
      <c r="AD20" s="76">
        <f t="shared" si="3"/>
        <v>138487.41</v>
      </c>
      <c r="AE20" s="97">
        <f t="shared" si="3"/>
        <v>166232.11</v>
      </c>
      <c r="AF20" s="77">
        <f t="shared" si="3"/>
        <v>0</v>
      </c>
      <c r="AG20" s="76">
        <f t="shared" si="3"/>
        <v>163693.78999999998</v>
      </c>
      <c r="AH20" s="97">
        <f t="shared" si="3"/>
        <v>1202.04</v>
      </c>
      <c r="AI20" s="77">
        <f t="shared" si="3"/>
        <v>6844.2</v>
      </c>
      <c r="AJ20" s="76">
        <f t="shared" si="3"/>
        <v>2302.14</v>
      </c>
      <c r="AK20" s="97">
        <f t="shared" si="3"/>
        <v>33583.05</v>
      </c>
      <c r="AL20" s="77">
        <f t="shared" si="3"/>
        <v>0</v>
      </c>
      <c r="AM20" s="76">
        <f t="shared" si="3"/>
        <v>70411.89</v>
      </c>
      <c r="AN20" s="97">
        <f t="shared" si="3"/>
        <v>0</v>
      </c>
      <c r="AO20" s="77">
        <f t="shared" si="3"/>
        <v>0</v>
      </c>
      <c r="AP20" s="76">
        <f t="shared" si="3"/>
        <v>0</v>
      </c>
      <c r="AQ20" s="97">
        <f t="shared" si="3"/>
        <v>0</v>
      </c>
      <c r="AR20" s="77">
        <f t="shared" si="3"/>
        <v>0</v>
      </c>
      <c r="AS20" s="76">
        <f t="shared" si="3"/>
        <v>0</v>
      </c>
      <c r="AT20" s="97">
        <f t="shared" si="3"/>
        <v>13361.960000000001</v>
      </c>
      <c r="AU20" s="77">
        <f t="shared" si="3"/>
        <v>0</v>
      </c>
      <c r="AV20" s="76">
        <f t="shared" si="3"/>
        <v>1402.42</v>
      </c>
      <c r="AW20" s="97">
        <f t="shared" si="3"/>
        <v>3878.25</v>
      </c>
      <c r="AX20" s="77">
        <f t="shared" si="3"/>
        <v>0</v>
      </c>
      <c r="AY20" s="76">
        <f t="shared" si="3"/>
        <v>3878.25</v>
      </c>
      <c r="AZ20" s="97">
        <f t="shared" si="3"/>
        <v>0</v>
      </c>
      <c r="BA20" s="77">
        <f t="shared" si="3"/>
        <v>0</v>
      </c>
      <c r="BB20" s="76">
        <f t="shared" si="3"/>
        <v>0</v>
      </c>
      <c r="BC20" s="97">
        <f t="shared" si="3"/>
        <v>63850</v>
      </c>
      <c r="BD20" s="77">
        <f t="shared" si="3"/>
        <v>0</v>
      </c>
      <c r="BE20" s="76">
        <f t="shared" si="3"/>
        <v>75458.13</v>
      </c>
      <c r="BF20" s="97">
        <f t="shared" si="3"/>
        <v>0</v>
      </c>
      <c r="BG20" s="77">
        <f t="shared" si="3"/>
        <v>0</v>
      </c>
      <c r="BH20" s="76">
        <f t="shared" si="3"/>
        <v>0</v>
      </c>
      <c r="BI20" s="97">
        <f t="shared" si="3"/>
        <v>0</v>
      </c>
      <c r="BJ20" s="77">
        <f t="shared" si="3"/>
        <v>0</v>
      </c>
      <c r="BK20" s="76">
        <f t="shared" si="3"/>
        <v>0</v>
      </c>
      <c r="BL20" s="97">
        <f t="shared" si="3"/>
        <v>2547.8100000000004</v>
      </c>
      <c r="BM20" s="77">
        <f t="shared" si="3"/>
        <v>0</v>
      </c>
      <c r="BN20" s="76">
        <f t="shared" si="3"/>
        <v>2547.8100000000004</v>
      </c>
      <c r="BO20" s="97">
        <f t="shared" si="3"/>
        <v>0</v>
      </c>
      <c r="BP20" s="77">
        <f t="shared" si="3"/>
        <v>0</v>
      </c>
      <c r="BQ20" s="76">
        <f t="shared" si="3"/>
        <v>0</v>
      </c>
      <c r="BR20" s="97">
        <f t="shared" si="3"/>
        <v>0</v>
      </c>
      <c r="BS20" s="77">
        <f t="shared" si="3"/>
        <v>0</v>
      </c>
      <c r="BT20" s="76">
        <f t="shared" si="3"/>
        <v>0</v>
      </c>
      <c r="BU20" s="97"/>
      <c r="BV20" s="84">
        <f>BV10+BV11+BV12+BV13+BV14+BV15+BV16+BV17+BV18+BV19</f>
        <v>1300582.0700000003</v>
      </c>
      <c r="BW20" s="76">
        <f>BW10+BW11+BW12+BW13+BW14+BW15+BW16+BW17+BW18+BW19</f>
        <v>27352.15</v>
      </c>
      <c r="BX20" s="94">
        <f>BX10+BX11+BX12+BX13+BX14+BX15+BX16+BX17+BX18+BX19</f>
        <v>1304864.1700000002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4" ref="BV23:BX27">D23+G23+J23+M23+P23+S23+V23+Y23+AB23+AE23+AH23+AK23+AN23+AQ23+AT23+AW23+AZ23+BC23+BF23+BI23+BL23+BO23+BR23</f>
        <v>0</v>
      </c>
      <c r="BW23" s="76">
        <f t="shared" si="4"/>
        <v>0</v>
      </c>
      <c r="BX23" s="78">
        <f t="shared" si="4"/>
        <v>0</v>
      </c>
    </row>
    <row r="24" spans="2:76" ht="15">
      <c r="B24" s="13">
        <v>202</v>
      </c>
      <c r="C24" s="25" t="s">
        <v>104</v>
      </c>
      <c r="D24" s="87">
        <v>43477.53</v>
      </c>
      <c r="E24" s="88">
        <v>272471.86000000004</v>
      </c>
      <c r="F24" s="89">
        <v>165780.46</v>
      </c>
      <c r="G24" s="87"/>
      <c r="H24" s="88"/>
      <c r="I24" s="89"/>
      <c r="J24" s="96"/>
      <c r="K24" s="88"/>
      <c r="L24" s="100"/>
      <c r="M24" s="96"/>
      <c r="N24" s="88"/>
      <c r="O24" s="100"/>
      <c r="P24" s="96"/>
      <c r="Q24" s="88"/>
      <c r="R24" s="100"/>
      <c r="S24" s="96"/>
      <c r="T24" s="88"/>
      <c r="U24" s="100"/>
      <c r="V24" s="96"/>
      <c r="W24" s="88"/>
      <c r="X24" s="100"/>
      <c r="Y24" s="96"/>
      <c r="Z24" s="88"/>
      <c r="AA24" s="100"/>
      <c r="AB24" s="96">
        <v>1377.3999999999996</v>
      </c>
      <c r="AC24" s="88">
        <v>30683</v>
      </c>
      <c r="AD24" s="100">
        <v>1122.4</v>
      </c>
      <c r="AE24" s="96">
        <v>15070.039999999999</v>
      </c>
      <c r="AF24" s="88">
        <v>11332.58</v>
      </c>
      <c r="AG24" s="100">
        <v>15070.039999999999</v>
      </c>
      <c r="AH24" s="96"/>
      <c r="AI24" s="88"/>
      <c r="AJ24" s="100"/>
      <c r="AK24" s="96">
        <v>0</v>
      </c>
      <c r="AL24" s="88">
        <v>5075.39</v>
      </c>
      <c r="AM24" s="100">
        <v>0</v>
      </c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4"/>
        <v>59924.97</v>
      </c>
      <c r="BW24" s="76">
        <f t="shared" si="4"/>
        <v>319562.8300000001</v>
      </c>
      <c r="BX24" s="78">
        <f t="shared" si="4"/>
        <v>181972.9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>
        <v>6000</v>
      </c>
      <c r="Q25" s="88">
        <v>0</v>
      </c>
      <c r="R25" s="100">
        <v>6000</v>
      </c>
      <c r="S25" s="96"/>
      <c r="T25" s="88"/>
      <c r="U25" s="100"/>
      <c r="V25" s="96"/>
      <c r="W25" s="88"/>
      <c r="X25" s="100"/>
      <c r="Y25" s="96"/>
      <c r="Z25" s="88"/>
      <c r="AA25" s="100"/>
      <c r="AB25" s="96">
        <v>2620</v>
      </c>
      <c r="AC25" s="88">
        <v>0</v>
      </c>
      <c r="AD25" s="100">
        <v>1831.48</v>
      </c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4"/>
        <v>8620</v>
      </c>
      <c r="BW25" s="76">
        <f t="shared" si="4"/>
        <v>0</v>
      </c>
      <c r="BX25" s="78">
        <f t="shared" si="4"/>
        <v>7831.48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>
        <v>0</v>
      </c>
      <c r="AC26" s="88">
        <v>0</v>
      </c>
      <c r="AD26" s="100">
        <v>99.06</v>
      </c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4"/>
        <v>0</v>
      </c>
      <c r="BW26" s="76">
        <f t="shared" si="4"/>
        <v>0</v>
      </c>
      <c r="BX26" s="78">
        <f t="shared" si="4"/>
        <v>99.06</v>
      </c>
    </row>
    <row r="27" spans="2:76" ht="15">
      <c r="B27" s="13">
        <v>205</v>
      </c>
      <c r="C27" s="25" t="s">
        <v>107</v>
      </c>
      <c r="D27" s="87">
        <v>0</v>
      </c>
      <c r="E27" s="88">
        <v>0</v>
      </c>
      <c r="F27" s="89">
        <v>0</v>
      </c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4"/>
        <v>0</v>
      </c>
      <c r="BW27" s="76">
        <f t="shared" si="4"/>
        <v>0</v>
      </c>
      <c r="BX27" s="78">
        <f t="shared" si="4"/>
        <v>0</v>
      </c>
    </row>
    <row r="28" spans="2:76" ht="15">
      <c r="B28" s="68">
        <v>200</v>
      </c>
      <c r="C28" s="26" t="s">
        <v>108</v>
      </c>
      <c r="D28" s="84">
        <f aca="true" t="shared" si="5" ref="D28:AI28">D23+D24+D25+D26+D27</f>
        <v>43477.53</v>
      </c>
      <c r="E28" s="77">
        <f t="shared" si="5"/>
        <v>272471.86000000004</v>
      </c>
      <c r="F28" s="78">
        <f t="shared" si="5"/>
        <v>165780.46</v>
      </c>
      <c r="G28" s="84">
        <f t="shared" si="5"/>
        <v>0</v>
      </c>
      <c r="H28" s="77">
        <f t="shared" si="5"/>
        <v>0</v>
      </c>
      <c r="I28" s="78">
        <f t="shared" si="5"/>
        <v>0</v>
      </c>
      <c r="J28" s="97">
        <f t="shared" si="5"/>
        <v>0</v>
      </c>
      <c r="K28" s="77">
        <f t="shared" si="5"/>
        <v>0</v>
      </c>
      <c r="L28" s="76">
        <f t="shared" si="5"/>
        <v>0</v>
      </c>
      <c r="M28" s="97">
        <f t="shared" si="5"/>
        <v>0</v>
      </c>
      <c r="N28" s="77">
        <f t="shared" si="5"/>
        <v>0</v>
      </c>
      <c r="O28" s="76">
        <f t="shared" si="5"/>
        <v>0</v>
      </c>
      <c r="P28" s="97">
        <f t="shared" si="5"/>
        <v>6000</v>
      </c>
      <c r="Q28" s="77">
        <f t="shared" si="5"/>
        <v>0</v>
      </c>
      <c r="R28" s="76">
        <f t="shared" si="5"/>
        <v>6000</v>
      </c>
      <c r="S28" s="97">
        <f t="shared" si="5"/>
        <v>0</v>
      </c>
      <c r="T28" s="77">
        <f t="shared" si="5"/>
        <v>0</v>
      </c>
      <c r="U28" s="76">
        <f t="shared" si="5"/>
        <v>0</v>
      </c>
      <c r="V28" s="97">
        <f t="shared" si="5"/>
        <v>0</v>
      </c>
      <c r="W28" s="77">
        <f t="shared" si="5"/>
        <v>0</v>
      </c>
      <c r="X28" s="76">
        <f t="shared" si="5"/>
        <v>0</v>
      </c>
      <c r="Y28" s="97">
        <f t="shared" si="5"/>
        <v>0</v>
      </c>
      <c r="Z28" s="77">
        <f t="shared" si="5"/>
        <v>0</v>
      </c>
      <c r="AA28" s="76">
        <f t="shared" si="5"/>
        <v>0</v>
      </c>
      <c r="AB28" s="97">
        <f t="shared" si="5"/>
        <v>3997.3999999999996</v>
      </c>
      <c r="AC28" s="77">
        <f t="shared" si="5"/>
        <v>30683</v>
      </c>
      <c r="AD28" s="76">
        <f t="shared" si="5"/>
        <v>3052.94</v>
      </c>
      <c r="AE28" s="97">
        <f t="shared" si="5"/>
        <v>15070.039999999999</v>
      </c>
      <c r="AF28" s="77">
        <f t="shared" si="5"/>
        <v>11332.58</v>
      </c>
      <c r="AG28" s="76">
        <f t="shared" si="5"/>
        <v>15070.039999999999</v>
      </c>
      <c r="AH28" s="97">
        <f t="shared" si="5"/>
        <v>0</v>
      </c>
      <c r="AI28" s="77">
        <f t="shared" si="5"/>
        <v>0</v>
      </c>
      <c r="AJ28" s="76">
        <f aca="true" t="shared" si="6" ref="AJ28:BO28">AJ23+AJ24+AJ25+AJ26+AJ27</f>
        <v>0</v>
      </c>
      <c r="AK28" s="97">
        <f t="shared" si="6"/>
        <v>0</v>
      </c>
      <c r="AL28" s="77">
        <f t="shared" si="6"/>
        <v>5075.39</v>
      </c>
      <c r="AM28" s="76">
        <f t="shared" si="6"/>
        <v>0</v>
      </c>
      <c r="AN28" s="97">
        <f t="shared" si="6"/>
        <v>0</v>
      </c>
      <c r="AO28" s="77">
        <f t="shared" si="6"/>
        <v>0</v>
      </c>
      <c r="AP28" s="76">
        <f t="shared" si="6"/>
        <v>0</v>
      </c>
      <c r="AQ28" s="97">
        <f t="shared" si="6"/>
        <v>0</v>
      </c>
      <c r="AR28" s="77">
        <f t="shared" si="6"/>
        <v>0</v>
      </c>
      <c r="AS28" s="76">
        <f t="shared" si="6"/>
        <v>0</v>
      </c>
      <c r="AT28" s="97">
        <f t="shared" si="6"/>
        <v>0</v>
      </c>
      <c r="AU28" s="77">
        <f t="shared" si="6"/>
        <v>0</v>
      </c>
      <c r="AV28" s="76">
        <f t="shared" si="6"/>
        <v>0</v>
      </c>
      <c r="AW28" s="97">
        <f t="shared" si="6"/>
        <v>0</v>
      </c>
      <c r="AX28" s="77">
        <f t="shared" si="6"/>
        <v>0</v>
      </c>
      <c r="AY28" s="76">
        <f t="shared" si="6"/>
        <v>0</v>
      </c>
      <c r="AZ28" s="97">
        <f t="shared" si="6"/>
        <v>0</v>
      </c>
      <c r="BA28" s="77">
        <f t="shared" si="6"/>
        <v>0</v>
      </c>
      <c r="BB28" s="76">
        <f t="shared" si="6"/>
        <v>0</v>
      </c>
      <c r="BC28" s="97">
        <f t="shared" si="6"/>
        <v>0</v>
      </c>
      <c r="BD28" s="77">
        <f t="shared" si="6"/>
        <v>0</v>
      </c>
      <c r="BE28" s="76">
        <f t="shared" si="6"/>
        <v>0</v>
      </c>
      <c r="BF28" s="97">
        <f t="shared" si="6"/>
        <v>0</v>
      </c>
      <c r="BG28" s="77">
        <f t="shared" si="6"/>
        <v>0</v>
      </c>
      <c r="BH28" s="76">
        <f t="shared" si="6"/>
        <v>0</v>
      </c>
      <c r="BI28" s="97">
        <f t="shared" si="6"/>
        <v>0</v>
      </c>
      <c r="BJ28" s="77">
        <f t="shared" si="6"/>
        <v>0</v>
      </c>
      <c r="BK28" s="76">
        <f t="shared" si="6"/>
        <v>0</v>
      </c>
      <c r="BL28" s="97">
        <f t="shared" si="6"/>
        <v>0</v>
      </c>
      <c r="BM28" s="77">
        <f t="shared" si="6"/>
        <v>0</v>
      </c>
      <c r="BN28" s="76">
        <f t="shared" si="6"/>
        <v>0</v>
      </c>
      <c r="BO28" s="97">
        <f t="shared" si="6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68544.97</v>
      </c>
      <c r="BW28" s="76">
        <f>BW23+BW24+BW25+BW26+BW27</f>
        <v>319562.8300000001</v>
      </c>
      <c r="BX28" s="94">
        <f>BX23+BX24+BX25+BX26+BX27</f>
        <v>189903.44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7" ref="BV31:BX34">D31+G31+J31+M31+P31+S31+V31+Y31+AB31+AE31+AH31+AK31+AN31+AQ31+AT31+AW31+AZ31+BC31+BF31+BI31+BL31+BO31+BR31</f>
        <v>0</v>
      </c>
      <c r="BW31" s="76">
        <f t="shared" si="7"/>
        <v>0</v>
      </c>
      <c r="BX31" s="78">
        <f t="shared" si="7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7"/>
        <v>0</v>
      </c>
      <c r="BW32" s="76">
        <f t="shared" si="7"/>
        <v>0</v>
      </c>
      <c r="BX32" s="78">
        <f t="shared" si="7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7"/>
        <v>0</v>
      </c>
      <c r="BW33" s="76">
        <f t="shared" si="7"/>
        <v>0</v>
      </c>
      <c r="BX33" s="78">
        <f t="shared" si="7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7"/>
        <v>0</v>
      </c>
      <c r="BW34" s="76">
        <f t="shared" si="7"/>
        <v>0</v>
      </c>
      <c r="BX34" s="78">
        <f t="shared" si="7"/>
        <v>0</v>
      </c>
    </row>
    <row r="35" spans="2:76" ht="15">
      <c r="B35" s="68">
        <v>300</v>
      </c>
      <c r="C35" s="26" t="s">
        <v>114</v>
      </c>
      <c r="D35" s="84">
        <f aca="true" t="shared" si="8" ref="D35:AI35">D31+D32+D33+D34</f>
        <v>0</v>
      </c>
      <c r="E35" s="77">
        <f t="shared" si="8"/>
        <v>0</v>
      </c>
      <c r="F35" s="78">
        <f t="shared" si="8"/>
        <v>0</v>
      </c>
      <c r="G35" s="84">
        <f t="shared" si="8"/>
        <v>0</v>
      </c>
      <c r="H35" s="77">
        <f t="shared" si="8"/>
        <v>0</v>
      </c>
      <c r="I35" s="78">
        <f t="shared" si="8"/>
        <v>0</v>
      </c>
      <c r="J35" s="97">
        <f t="shared" si="8"/>
        <v>0</v>
      </c>
      <c r="K35" s="77">
        <f t="shared" si="8"/>
        <v>0</v>
      </c>
      <c r="L35" s="76">
        <f t="shared" si="8"/>
        <v>0</v>
      </c>
      <c r="M35" s="97">
        <f t="shared" si="8"/>
        <v>0</v>
      </c>
      <c r="N35" s="77">
        <f t="shared" si="8"/>
        <v>0</v>
      </c>
      <c r="O35" s="76">
        <f t="shared" si="8"/>
        <v>0</v>
      </c>
      <c r="P35" s="97">
        <f t="shared" si="8"/>
        <v>0</v>
      </c>
      <c r="Q35" s="77">
        <f t="shared" si="8"/>
        <v>0</v>
      </c>
      <c r="R35" s="76">
        <f t="shared" si="8"/>
        <v>0</v>
      </c>
      <c r="S35" s="97">
        <f t="shared" si="8"/>
        <v>0</v>
      </c>
      <c r="T35" s="77">
        <f t="shared" si="8"/>
        <v>0</v>
      </c>
      <c r="U35" s="76">
        <f t="shared" si="8"/>
        <v>0</v>
      </c>
      <c r="V35" s="97">
        <f t="shared" si="8"/>
        <v>0</v>
      </c>
      <c r="W35" s="77">
        <f t="shared" si="8"/>
        <v>0</v>
      </c>
      <c r="X35" s="76">
        <f t="shared" si="8"/>
        <v>0</v>
      </c>
      <c r="Y35" s="97">
        <f t="shared" si="8"/>
        <v>0</v>
      </c>
      <c r="Z35" s="77">
        <f t="shared" si="8"/>
        <v>0</v>
      </c>
      <c r="AA35" s="76">
        <f t="shared" si="8"/>
        <v>0</v>
      </c>
      <c r="AB35" s="97">
        <f t="shared" si="8"/>
        <v>0</v>
      </c>
      <c r="AC35" s="77">
        <f t="shared" si="8"/>
        <v>0</v>
      </c>
      <c r="AD35" s="76">
        <f t="shared" si="8"/>
        <v>0</v>
      </c>
      <c r="AE35" s="97">
        <f t="shared" si="8"/>
        <v>0</v>
      </c>
      <c r="AF35" s="77">
        <f t="shared" si="8"/>
        <v>0</v>
      </c>
      <c r="AG35" s="76">
        <f t="shared" si="8"/>
        <v>0</v>
      </c>
      <c r="AH35" s="97">
        <f t="shared" si="8"/>
        <v>0</v>
      </c>
      <c r="AI35" s="77">
        <f t="shared" si="8"/>
        <v>0</v>
      </c>
      <c r="AJ35" s="76">
        <f aca="true" t="shared" si="9" ref="AJ35:BO35">AJ31+AJ32+AJ33+AJ34</f>
        <v>0</v>
      </c>
      <c r="AK35" s="97">
        <f t="shared" si="9"/>
        <v>0</v>
      </c>
      <c r="AL35" s="77">
        <f t="shared" si="9"/>
        <v>0</v>
      </c>
      <c r="AM35" s="76">
        <f t="shared" si="9"/>
        <v>0</v>
      </c>
      <c r="AN35" s="97">
        <f t="shared" si="9"/>
        <v>0</v>
      </c>
      <c r="AO35" s="77">
        <f t="shared" si="9"/>
        <v>0</v>
      </c>
      <c r="AP35" s="76">
        <f t="shared" si="9"/>
        <v>0</v>
      </c>
      <c r="AQ35" s="97">
        <f t="shared" si="9"/>
        <v>0</v>
      </c>
      <c r="AR35" s="77">
        <f t="shared" si="9"/>
        <v>0</v>
      </c>
      <c r="AS35" s="76">
        <f t="shared" si="9"/>
        <v>0</v>
      </c>
      <c r="AT35" s="97">
        <f t="shared" si="9"/>
        <v>0</v>
      </c>
      <c r="AU35" s="77">
        <f t="shared" si="9"/>
        <v>0</v>
      </c>
      <c r="AV35" s="76">
        <f t="shared" si="9"/>
        <v>0</v>
      </c>
      <c r="AW35" s="97">
        <f t="shared" si="9"/>
        <v>0</v>
      </c>
      <c r="AX35" s="77">
        <f t="shared" si="9"/>
        <v>0</v>
      </c>
      <c r="AY35" s="76">
        <f t="shared" si="9"/>
        <v>0</v>
      </c>
      <c r="AZ35" s="97">
        <f t="shared" si="9"/>
        <v>0</v>
      </c>
      <c r="BA35" s="77">
        <f t="shared" si="9"/>
        <v>0</v>
      </c>
      <c r="BB35" s="76">
        <f t="shared" si="9"/>
        <v>0</v>
      </c>
      <c r="BC35" s="97">
        <f t="shared" si="9"/>
        <v>0</v>
      </c>
      <c r="BD35" s="77">
        <f t="shared" si="9"/>
        <v>0</v>
      </c>
      <c r="BE35" s="76">
        <f t="shared" si="9"/>
        <v>0</v>
      </c>
      <c r="BF35" s="97">
        <f t="shared" si="9"/>
        <v>0</v>
      </c>
      <c r="BG35" s="77">
        <f t="shared" si="9"/>
        <v>0</v>
      </c>
      <c r="BH35" s="76">
        <f t="shared" si="9"/>
        <v>0</v>
      </c>
      <c r="BI35" s="97">
        <f t="shared" si="9"/>
        <v>0</v>
      </c>
      <c r="BJ35" s="77">
        <f t="shared" si="9"/>
        <v>0</v>
      </c>
      <c r="BK35" s="76">
        <f t="shared" si="9"/>
        <v>0</v>
      </c>
      <c r="BL35" s="97">
        <f t="shared" si="9"/>
        <v>0</v>
      </c>
      <c r="BM35" s="77">
        <f t="shared" si="9"/>
        <v>0</v>
      </c>
      <c r="BN35" s="76">
        <f t="shared" si="9"/>
        <v>0</v>
      </c>
      <c r="BO35" s="97">
        <f t="shared" si="9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10" ref="BV38:BX41">D38+G38+J38+M38+P38+S38+V38+Y38+AB38+AE38+AH38+AK38+AN38+AQ38+AT38+AW38+AZ38+BC38+BF38+BI38+BL38+BO38+BR38</f>
        <v>0</v>
      </c>
      <c r="BW38" s="76">
        <f t="shared" si="10"/>
        <v>0</v>
      </c>
      <c r="BX38" s="78">
        <f t="shared" si="10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10"/>
        <v>0</v>
      </c>
      <c r="BW39" s="76">
        <f t="shared" si="10"/>
        <v>0</v>
      </c>
      <c r="BX39" s="78">
        <f t="shared" si="10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>
        <v>26864.989999999998</v>
      </c>
      <c r="BM40" s="88">
        <v>0</v>
      </c>
      <c r="BN40" s="100">
        <v>26864.989999999998</v>
      </c>
      <c r="BO40" s="96"/>
      <c r="BP40" s="88"/>
      <c r="BQ40" s="100"/>
      <c r="BR40" s="96"/>
      <c r="BS40" s="88"/>
      <c r="BT40" s="100"/>
      <c r="BU40" s="75"/>
      <c r="BV40" s="84">
        <f t="shared" si="10"/>
        <v>26864.989999999998</v>
      </c>
      <c r="BW40" s="76">
        <f t="shared" si="10"/>
        <v>0</v>
      </c>
      <c r="BX40" s="78">
        <f t="shared" si="10"/>
        <v>26864.989999999998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10"/>
        <v>0</v>
      </c>
      <c r="BW41" s="76">
        <f t="shared" si="10"/>
        <v>0</v>
      </c>
      <c r="BX41" s="78">
        <f t="shared" si="10"/>
        <v>0</v>
      </c>
    </row>
    <row r="42" spans="2:76" ht="15">
      <c r="B42" s="68">
        <v>400</v>
      </c>
      <c r="C42" s="26" t="s">
        <v>119</v>
      </c>
      <c r="D42" s="84">
        <f aca="true" t="shared" si="11" ref="D42:AI42">D38+D39+D40+D41</f>
        <v>0</v>
      </c>
      <c r="E42" s="77">
        <f t="shared" si="11"/>
        <v>0</v>
      </c>
      <c r="F42" s="78">
        <f t="shared" si="11"/>
        <v>0</v>
      </c>
      <c r="G42" s="84">
        <f t="shared" si="11"/>
        <v>0</v>
      </c>
      <c r="H42" s="77">
        <f t="shared" si="11"/>
        <v>0</v>
      </c>
      <c r="I42" s="78">
        <f t="shared" si="11"/>
        <v>0</v>
      </c>
      <c r="J42" s="97">
        <f t="shared" si="11"/>
        <v>0</v>
      </c>
      <c r="K42" s="77">
        <f t="shared" si="11"/>
        <v>0</v>
      </c>
      <c r="L42" s="76">
        <f t="shared" si="11"/>
        <v>0</v>
      </c>
      <c r="M42" s="97">
        <f t="shared" si="11"/>
        <v>0</v>
      </c>
      <c r="N42" s="77">
        <f t="shared" si="11"/>
        <v>0</v>
      </c>
      <c r="O42" s="76">
        <f t="shared" si="11"/>
        <v>0</v>
      </c>
      <c r="P42" s="97">
        <f t="shared" si="11"/>
        <v>0</v>
      </c>
      <c r="Q42" s="77">
        <f t="shared" si="11"/>
        <v>0</v>
      </c>
      <c r="R42" s="76">
        <f t="shared" si="11"/>
        <v>0</v>
      </c>
      <c r="S42" s="97">
        <f t="shared" si="11"/>
        <v>0</v>
      </c>
      <c r="T42" s="77">
        <f t="shared" si="11"/>
        <v>0</v>
      </c>
      <c r="U42" s="76">
        <f t="shared" si="11"/>
        <v>0</v>
      </c>
      <c r="V42" s="97">
        <f t="shared" si="11"/>
        <v>0</v>
      </c>
      <c r="W42" s="77">
        <f t="shared" si="11"/>
        <v>0</v>
      </c>
      <c r="X42" s="76">
        <f t="shared" si="11"/>
        <v>0</v>
      </c>
      <c r="Y42" s="97">
        <f t="shared" si="11"/>
        <v>0</v>
      </c>
      <c r="Z42" s="77">
        <f t="shared" si="11"/>
        <v>0</v>
      </c>
      <c r="AA42" s="76">
        <f t="shared" si="11"/>
        <v>0</v>
      </c>
      <c r="AB42" s="97">
        <f t="shared" si="11"/>
        <v>0</v>
      </c>
      <c r="AC42" s="77">
        <f t="shared" si="11"/>
        <v>0</v>
      </c>
      <c r="AD42" s="76">
        <f t="shared" si="11"/>
        <v>0</v>
      </c>
      <c r="AE42" s="97">
        <f t="shared" si="11"/>
        <v>0</v>
      </c>
      <c r="AF42" s="77">
        <f t="shared" si="11"/>
        <v>0</v>
      </c>
      <c r="AG42" s="76">
        <f t="shared" si="11"/>
        <v>0</v>
      </c>
      <c r="AH42" s="97">
        <f t="shared" si="11"/>
        <v>0</v>
      </c>
      <c r="AI42" s="77">
        <f t="shared" si="11"/>
        <v>0</v>
      </c>
      <c r="AJ42" s="76">
        <f aca="true" t="shared" si="12" ref="AJ42:BO42">AJ38+AJ39+AJ40+AJ41</f>
        <v>0</v>
      </c>
      <c r="AK42" s="97">
        <f t="shared" si="12"/>
        <v>0</v>
      </c>
      <c r="AL42" s="77">
        <f t="shared" si="12"/>
        <v>0</v>
      </c>
      <c r="AM42" s="76">
        <f t="shared" si="12"/>
        <v>0</v>
      </c>
      <c r="AN42" s="97">
        <f t="shared" si="12"/>
        <v>0</v>
      </c>
      <c r="AO42" s="77">
        <f t="shared" si="12"/>
        <v>0</v>
      </c>
      <c r="AP42" s="76">
        <f t="shared" si="12"/>
        <v>0</v>
      </c>
      <c r="AQ42" s="97">
        <f t="shared" si="12"/>
        <v>0</v>
      </c>
      <c r="AR42" s="77">
        <f t="shared" si="12"/>
        <v>0</v>
      </c>
      <c r="AS42" s="76">
        <f t="shared" si="12"/>
        <v>0</v>
      </c>
      <c r="AT42" s="97">
        <f t="shared" si="12"/>
        <v>0</v>
      </c>
      <c r="AU42" s="77">
        <f t="shared" si="12"/>
        <v>0</v>
      </c>
      <c r="AV42" s="76">
        <f t="shared" si="12"/>
        <v>0</v>
      </c>
      <c r="AW42" s="97">
        <f t="shared" si="12"/>
        <v>0</v>
      </c>
      <c r="AX42" s="77">
        <f t="shared" si="12"/>
        <v>0</v>
      </c>
      <c r="AY42" s="76">
        <f t="shared" si="12"/>
        <v>0</v>
      </c>
      <c r="AZ42" s="97">
        <f t="shared" si="12"/>
        <v>0</v>
      </c>
      <c r="BA42" s="77">
        <f t="shared" si="12"/>
        <v>0</v>
      </c>
      <c r="BB42" s="76">
        <f t="shared" si="12"/>
        <v>0</v>
      </c>
      <c r="BC42" s="97">
        <f t="shared" si="12"/>
        <v>0</v>
      </c>
      <c r="BD42" s="77">
        <f t="shared" si="12"/>
        <v>0</v>
      </c>
      <c r="BE42" s="76">
        <f t="shared" si="12"/>
        <v>0</v>
      </c>
      <c r="BF42" s="97">
        <f t="shared" si="12"/>
        <v>0</v>
      </c>
      <c r="BG42" s="77">
        <f t="shared" si="12"/>
        <v>0</v>
      </c>
      <c r="BH42" s="76">
        <f t="shared" si="12"/>
        <v>0</v>
      </c>
      <c r="BI42" s="97">
        <f t="shared" si="12"/>
        <v>0</v>
      </c>
      <c r="BJ42" s="77">
        <f t="shared" si="12"/>
        <v>0</v>
      </c>
      <c r="BK42" s="76">
        <f t="shared" si="12"/>
        <v>0</v>
      </c>
      <c r="BL42" s="97">
        <f t="shared" si="12"/>
        <v>26864.989999999998</v>
      </c>
      <c r="BM42" s="77">
        <f t="shared" si="12"/>
        <v>0</v>
      </c>
      <c r="BN42" s="76">
        <f t="shared" si="12"/>
        <v>26864.989999999998</v>
      </c>
      <c r="BO42" s="97">
        <f t="shared" si="12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26864.989999999998</v>
      </c>
      <c r="BW42" s="76">
        <f>BW38+BW39+BW40+BW41</f>
        <v>0</v>
      </c>
      <c r="BX42" s="94">
        <f>BX38+BX39+BX40+BX41</f>
        <v>26864.989999999998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/>
      <c r="BP45" s="88"/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13" ref="D46:AI46">D45</f>
        <v>0</v>
      </c>
      <c r="E46" s="77">
        <f t="shared" si="13"/>
        <v>0</v>
      </c>
      <c r="F46" s="78">
        <f t="shared" si="13"/>
        <v>0</v>
      </c>
      <c r="G46" s="84">
        <f t="shared" si="13"/>
        <v>0</v>
      </c>
      <c r="H46" s="77">
        <f t="shared" si="13"/>
        <v>0</v>
      </c>
      <c r="I46" s="78">
        <f t="shared" si="13"/>
        <v>0</v>
      </c>
      <c r="J46" s="97">
        <f t="shared" si="13"/>
        <v>0</v>
      </c>
      <c r="K46" s="77">
        <f t="shared" si="13"/>
        <v>0</v>
      </c>
      <c r="L46" s="76">
        <f t="shared" si="13"/>
        <v>0</v>
      </c>
      <c r="M46" s="97">
        <f t="shared" si="13"/>
        <v>0</v>
      </c>
      <c r="N46" s="77">
        <f t="shared" si="13"/>
        <v>0</v>
      </c>
      <c r="O46" s="76">
        <f t="shared" si="13"/>
        <v>0</v>
      </c>
      <c r="P46" s="97">
        <f t="shared" si="13"/>
        <v>0</v>
      </c>
      <c r="Q46" s="77">
        <f t="shared" si="13"/>
        <v>0</v>
      </c>
      <c r="R46" s="76">
        <f t="shared" si="13"/>
        <v>0</v>
      </c>
      <c r="S46" s="97">
        <f t="shared" si="13"/>
        <v>0</v>
      </c>
      <c r="T46" s="77">
        <f t="shared" si="13"/>
        <v>0</v>
      </c>
      <c r="U46" s="76">
        <f t="shared" si="13"/>
        <v>0</v>
      </c>
      <c r="V46" s="97">
        <f t="shared" si="13"/>
        <v>0</v>
      </c>
      <c r="W46" s="77">
        <f t="shared" si="13"/>
        <v>0</v>
      </c>
      <c r="X46" s="76">
        <f t="shared" si="13"/>
        <v>0</v>
      </c>
      <c r="Y46" s="97">
        <f t="shared" si="13"/>
        <v>0</v>
      </c>
      <c r="Z46" s="77">
        <f t="shared" si="13"/>
        <v>0</v>
      </c>
      <c r="AA46" s="76">
        <f t="shared" si="13"/>
        <v>0</v>
      </c>
      <c r="AB46" s="97">
        <f t="shared" si="13"/>
        <v>0</v>
      </c>
      <c r="AC46" s="77">
        <f t="shared" si="13"/>
        <v>0</v>
      </c>
      <c r="AD46" s="76">
        <f t="shared" si="13"/>
        <v>0</v>
      </c>
      <c r="AE46" s="97">
        <f t="shared" si="13"/>
        <v>0</v>
      </c>
      <c r="AF46" s="77">
        <f t="shared" si="13"/>
        <v>0</v>
      </c>
      <c r="AG46" s="76">
        <f t="shared" si="13"/>
        <v>0</v>
      </c>
      <c r="AH46" s="97">
        <f t="shared" si="13"/>
        <v>0</v>
      </c>
      <c r="AI46" s="77">
        <f t="shared" si="13"/>
        <v>0</v>
      </c>
      <c r="AJ46" s="76">
        <f aca="true" t="shared" si="14" ref="AJ46:BO46">AJ45</f>
        <v>0</v>
      </c>
      <c r="AK46" s="97">
        <f t="shared" si="14"/>
        <v>0</v>
      </c>
      <c r="AL46" s="77">
        <f t="shared" si="14"/>
        <v>0</v>
      </c>
      <c r="AM46" s="76">
        <f t="shared" si="14"/>
        <v>0</v>
      </c>
      <c r="AN46" s="97">
        <f t="shared" si="14"/>
        <v>0</v>
      </c>
      <c r="AO46" s="77">
        <f t="shared" si="14"/>
        <v>0</v>
      </c>
      <c r="AP46" s="76">
        <f t="shared" si="14"/>
        <v>0</v>
      </c>
      <c r="AQ46" s="97">
        <f t="shared" si="14"/>
        <v>0</v>
      </c>
      <c r="AR46" s="77">
        <f t="shared" si="14"/>
        <v>0</v>
      </c>
      <c r="AS46" s="76">
        <f t="shared" si="14"/>
        <v>0</v>
      </c>
      <c r="AT46" s="97">
        <f t="shared" si="14"/>
        <v>0</v>
      </c>
      <c r="AU46" s="77">
        <f t="shared" si="14"/>
        <v>0</v>
      </c>
      <c r="AV46" s="76">
        <f t="shared" si="14"/>
        <v>0</v>
      </c>
      <c r="AW46" s="97">
        <f t="shared" si="14"/>
        <v>0</v>
      </c>
      <c r="AX46" s="77">
        <f t="shared" si="14"/>
        <v>0</v>
      </c>
      <c r="AY46" s="94">
        <f t="shared" si="14"/>
        <v>0</v>
      </c>
      <c r="AZ46" s="98">
        <f t="shared" si="14"/>
        <v>0</v>
      </c>
      <c r="BA46" s="77">
        <f t="shared" si="14"/>
        <v>0</v>
      </c>
      <c r="BB46" s="94">
        <f t="shared" si="14"/>
        <v>0</v>
      </c>
      <c r="BC46" s="97">
        <f t="shared" si="14"/>
        <v>0</v>
      </c>
      <c r="BD46" s="77">
        <f t="shared" si="14"/>
        <v>0</v>
      </c>
      <c r="BE46" s="76">
        <f t="shared" si="14"/>
        <v>0</v>
      </c>
      <c r="BF46" s="97">
        <f t="shared" si="14"/>
        <v>0</v>
      </c>
      <c r="BG46" s="77">
        <f t="shared" si="14"/>
        <v>0</v>
      </c>
      <c r="BH46" s="76">
        <f t="shared" si="14"/>
        <v>0</v>
      </c>
      <c r="BI46" s="98">
        <f t="shared" si="14"/>
        <v>0</v>
      </c>
      <c r="BJ46" s="77">
        <f t="shared" si="14"/>
        <v>0</v>
      </c>
      <c r="BK46" s="94">
        <f t="shared" si="14"/>
        <v>0</v>
      </c>
      <c r="BL46" s="98">
        <f t="shared" si="14"/>
        <v>0</v>
      </c>
      <c r="BM46" s="77">
        <f t="shared" si="14"/>
        <v>0</v>
      </c>
      <c r="BN46" s="94">
        <f t="shared" si="14"/>
        <v>0</v>
      </c>
      <c r="BO46" s="98">
        <f t="shared" si="14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>
        <v>205649.04000000004</v>
      </c>
      <c r="BS49" s="88">
        <v>0</v>
      </c>
      <c r="BT49" s="100">
        <v>206649.04</v>
      </c>
      <c r="BU49" s="75"/>
      <c r="BV49" s="84">
        <f aca="true" t="shared" si="15" ref="BV49:BX50">D49+G49+J49+M49+P49+S49+V49+Y49+AB49+AE49+AH49+AK49+AN49+AQ49+AT49+AW49+AZ49+BC49+BF49+BI49+BL49+BO49+BR49</f>
        <v>205649.04000000004</v>
      </c>
      <c r="BW49" s="76">
        <f t="shared" si="15"/>
        <v>0</v>
      </c>
      <c r="BX49" s="78">
        <f t="shared" si="15"/>
        <v>206649.04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>
        <v>1273.1699999999998</v>
      </c>
      <c r="BS50" s="88">
        <v>0</v>
      </c>
      <c r="BT50" s="100">
        <v>5994.83</v>
      </c>
      <c r="BU50" s="75"/>
      <c r="BV50" s="84">
        <f t="shared" si="15"/>
        <v>1273.1699999999998</v>
      </c>
      <c r="BW50" s="76">
        <f t="shared" si="15"/>
        <v>0</v>
      </c>
      <c r="BX50" s="78">
        <f t="shared" si="15"/>
        <v>5994.83</v>
      </c>
    </row>
    <row r="51" spans="2:76" ht="15">
      <c r="B51" s="68">
        <v>700</v>
      </c>
      <c r="C51" s="26" t="s">
        <v>125</v>
      </c>
      <c r="D51" s="84">
        <f aca="true" t="shared" si="16" ref="D51:AI51">D49+D50</f>
        <v>0</v>
      </c>
      <c r="E51" s="77">
        <f t="shared" si="16"/>
        <v>0</v>
      </c>
      <c r="F51" s="78">
        <f t="shared" si="16"/>
        <v>0</v>
      </c>
      <c r="G51" s="84">
        <f t="shared" si="16"/>
        <v>0</v>
      </c>
      <c r="H51" s="77">
        <f t="shared" si="16"/>
        <v>0</v>
      </c>
      <c r="I51" s="78">
        <f t="shared" si="16"/>
        <v>0</v>
      </c>
      <c r="J51" s="97">
        <f t="shared" si="16"/>
        <v>0</v>
      </c>
      <c r="K51" s="77">
        <f t="shared" si="16"/>
        <v>0</v>
      </c>
      <c r="L51" s="76">
        <f t="shared" si="16"/>
        <v>0</v>
      </c>
      <c r="M51" s="97">
        <f t="shared" si="16"/>
        <v>0</v>
      </c>
      <c r="N51" s="77">
        <f t="shared" si="16"/>
        <v>0</v>
      </c>
      <c r="O51" s="76">
        <f t="shared" si="16"/>
        <v>0</v>
      </c>
      <c r="P51" s="97">
        <f t="shared" si="16"/>
        <v>0</v>
      </c>
      <c r="Q51" s="77">
        <f t="shared" si="16"/>
        <v>0</v>
      </c>
      <c r="R51" s="76">
        <f t="shared" si="16"/>
        <v>0</v>
      </c>
      <c r="S51" s="97">
        <f t="shared" si="16"/>
        <v>0</v>
      </c>
      <c r="T51" s="77">
        <f t="shared" si="16"/>
        <v>0</v>
      </c>
      <c r="U51" s="76">
        <f t="shared" si="16"/>
        <v>0</v>
      </c>
      <c r="V51" s="97">
        <f t="shared" si="16"/>
        <v>0</v>
      </c>
      <c r="W51" s="77">
        <f t="shared" si="16"/>
        <v>0</v>
      </c>
      <c r="X51" s="76">
        <f t="shared" si="16"/>
        <v>0</v>
      </c>
      <c r="Y51" s="97">
        <f t="shared" si="16"/>
        <v>0</v>
      </c>
      <c r="Z51" s="77">
        <f t="shared" si="16"/>
        <v>0</v>
      </c>
      <c r="AA51" s="76">
        <f t="shared" si="16"/>
        <v>0</v>
      </c>
      <c r="AB51" s="97">
        <f t="shared" si="16"/>
        <v>0</v>
      </c>
      <c r="AC51" s="77">
        <f t="shared" si="16"/>
        <v>0</v>
      </c>
      <c r="AD51" s="76">
        <f t="shared" si="16"/>
        <v>0</v>
      </c>
      <c r="AE51" s="97">
        <f t="shared" si="16"/>
        <v>0</v>
      </c>
      <c r="AF51" s="77">
        <f t="shared" si="16"/>
        <v>0</v>
      </c>
      <c r="AG51" s="76">
        <f t="shared" si="16"/>
        <v>0</v>
      </c>
      <c r="AH51" s="97">
        <f t="shared" si="16"/>
        <v>0</v>
      </c>
      <c r="AI51" s="77">
        <f t="shared" si="16"/>
        <v>0</v>
      </c>
      <c r="AJ51" s="76">
        <f aca="true" t="shared" si="17" ref="AJ51:BO51">AJ49+AJ50</f>
        <v>0</v>
      </c>
      <c r="AK51" s="97">
        <f t="shared" si="17"/>
        <v>0</v>
      </c>
      <c r="AL51" s="77">
        <f t="shared" si="17"/>
        <v>0</v>
      </c>
      <c r="AM51" s="76">
        <f t="shared" si="17"/>
        <v>0</v>
      </c>
      <c r="AN51" s="97">
        <f t="shared" si="17"/>
        <v>0</v>
      </c>
      <c r="AO51" s="77">
        <f t="shared" si="17"/>
        <v>0</v>
      </c>
      <c r="AP51" s="76">
        <f t="shared" si="17"/>
        <v>0</v>
      </c>
      <c r="AQ51" s="97">
        <f t="shared" si="17"/>
        <v>0</v>
      </c>
      <c r="AR51" s="77">
        <f t="shared" si="17"/>
        <v>0</v>
      </c>
      <c r="AS51" s="76">
        <f t="shared" si="17"/>
        <v>0</v>
      </c>
      <c r="AT51" s="97">
        <f t="shared" si="17"/>
        <v>0</v>
      </c>
      <c r="AU51" s="77">
        <f t="shared" si="17"/>
        <v>0</v>
      </c>
      <c r="AV51" s="76">
        <f t="shared" si="17"/>
        <v>0</v>
      </c>
      <c r="AW51" s="97">
        <f t="shared" si="17"/>
        <v>0</v>
      </c>
      <c r="AX51" s="77">
        <f t="shared" si="17"/>
        <v>0</v>
      </c>
      <c r="AY51" s="76">
        <f t="shared" si="17"/>
        <v>0</v>
      </c>
      <c r="AZ51" s="97">
        <f t="shared" si="17"/>
        <v>0</v>
      </c>
      <c r="BA51" s="77">
        <f t="shared" si="17"/>
        <v>0</v>
      </c>
      <c r="BB51" s="76">
        <f t="shared" si="17"/>
        <v>0</v>
      </c>
      <c r="BC51" s="97">
        <f t="shared" si="17"/>
        <v>0</v>
      </c>
      <c r="BD51" s="77">
        <f t="shared" si="17"/>
        <v>0</v>
      </c>
      <c r="BE51" s="76">
        <f t="shared" si="17"/>
        <v>0</v>
      </c>
      <c r="BF51" s="97">
        <f t="shared" si="17"/>
        <v>0</v>
      </c>
      <c r="BG51" s="77">
        <f t="shared" si="17"/>
        <v>0</v>
      </c>
      <c r="BH51" s="76">
        <f t="shared" si="17"/>
        <v>0</v>
      </c>
      <c r="BI51" s="97">
        <f t="shared" si="17"/>
        <v>0</v>
      </c>
      <c r="BJ51" s="77">
        <f t="shared" si="17"/>
        <v>0</v>
      </c>
      <c r="BK51" s="76">
        <f t="shared" si="17"/>
        <v>0</v>
      </c>
      <c r="BL51" s="97">
        <f t="shared" si="17"/>
        <v>0</v>
      </c>
      <c r="BM51" s="77">
        <f t="shared" si="17"/>
        <v>0</v>
      </c>
      <c r="BN51" s="76">
        <f t="shared" si="17"/>
        <v>0</v>
      </c>
      <c r="BO51" s="97">
        <f t="shared" si="17"/>
        <v>0</v>
      </c>
      <c r="BP51" s="77">
        <f>BP49+BP50</f>
        <v>0</v>
      </c>
      <c r="BQ51" s="76">
        <f>BQ49+BQ50</f>
        <v>0</v>
      </c>
      <c r="BR51" s="97">
        <f>BR49+BR50</f>
        <v>206922.21000000005</v>
      </c>
      <c r="BS51" s="77">
        <f>BS49+BS50</f>
        <v>0</v>
      </c>
      <c r="BT51" s="76">
        <f>BT49+BT50</f>
        <v>212643.87</v>
      </c>
      <c r="BU51" s="84"/>
      <c r="BV51" s="84">
        <f>BV49+BV50</f>
        <v>206922.21000000005</v>
      </c>
      <c r="BW51" s="76">
        <f>BW49+BW50</f>
        <v>0</v>
      </c>
      <c r="BX51" s="94">
        <f>BX49+BX50</f>
        <v>212643.87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29" t="s">
        <v>126</v>
      </c>
      <c r="C53" s="130"/>
      <c r="D53" s="85">
        <f aca="true" t="shared" si="18" ref="D53:AI53">D20+D28+D35+D42+D46+D51</f>
        <v>704043.81</v>
      </c>
      <c r="E53" s="85">
        <f t="shared" si="18"/>
        <v>292979.81000000006</v>
      </c>
      <c r="F53" s="85">
        <f t="shared" si="18"/>
        <v>811775.6000000001</v>
      </c>
      <c r="G53" s="85">
        <f t="shared" si="18"/>
        <v>0</v>
      </c>
      <c r="H53" s="85">
        <f t="shared" si="18"/>
        <v>0</v>
      </c>
      <c r="I53" s="85">
        <f t="shared" si="18"/>
        <v>0</v>
      </c>
      <c r="J53" s="85">
        <f t="shared" si="18"/>
        <v>40050.35</v>
      </c>
      <c r="K53" s="85">
        <f t="shared" si="18"/>
        <v>0</v>
      </c>
      <c r="L53" s="85">
        <f t="shared" si="18"/>
        <v>38991.95</v>
      </c>
      <c r="M53" s="85">
        <f t="shared" si="18"/>
        <v>126599.45</v>
      </c>
      <c r="N53" s="85">
        <f t="shared" si="18"/>
        <v>0</v>
      </c>
      <c r="O53" s="85">
        <f t="shared" si="18"/>
        <v>126127.46</v>
      </c>
      <c r="P53" s="85">
        <f t="shared" si="18"/>
        <v>10751.220000000001</v>
      </c>
      <c r="Q53" s="85">
        <f t="shared" si="18"/>
        <v>0</v>
      </c>
      <c r="R53" s="85">
        <f t="shared" si="18"/>
        <v>10649.17</v>
      </c>
      <c r="S53" s="85">
        <f t="shared" si="18"/>
        <v>14991.990000000002</v>
      </c>
      <c r="T53" s="85">
        <f t="shared" si="18"/>
        <v>0</v>
      </c>
      <c r="U53" s="85">
        <f t="shared" si="18"/>
        <v>16041.1</v>
      </c>
      <c r="V53" s="85">
        <f t="shared" si="18"/>
        <v>15027.51</v>
      </c>
      <c r="W53" s="85">
        <f t="shared" si="18"/>
        <v>0</v>
      </c>
      <c r="X53" s="85">
        <f t="shared" si="18"/>
        <v>14877.51</v>
      </c>
      <c r="Y53" s="85">
        <f t="shared" si="18"/>
        <v>0</v>
      </c>
      <c r="Z53" s="85">
        <f t="shared" si="18"/>
        <v>0</v>
      </c>
      <c r="AA53" s="85">
        <f t="shared" si="18"/>
        <v>0</v>
      </c>
      <c r="AB53" s="85">
        <f t="shared" si="18"/>
        <v>157937.44999999998</v>
      </c>
      <c r="AC53" s="85">
        <f t="shared" si="18"/>
        <v>30683</v>
      </c>
      <c r="AD53" s="85">
        <f t="shared" si="18"/>
        <v>141540.35</v>
      </c>
      <c r="AE53" s="85">
        <f t="shared" si="18"/>
        <v>181302.15</v>
      </c>
      <c r="AF53" s="85">
        <f t="shared" si="18"/>
        <v>11332.58</v>
      </c>
      <c r="AG53" s="85">
        <f t="shared" si="18"/>
        <v>178763.83</v>
      </c>
      <c r="AH53" s="85">
        <f t="shared" si="18"/>
        <v>1202.04</v>
      </c>
      <c r="AI53" s="85">
        <f t="shared" si="18"/>
        <v>6844.2</v>
      </c>
      <c r="AJ53" s="85">
        <f aca="true" t="shared" si="19" ref="AJ53:BT53">AJ20+AJ28+AJ35+AJ42+AJ46+AJ51</f>
        <v>2302.14</v>
      </c>
      <c r="AK53" s="85">
        <f t="shared" si="19"/>
        <v>33583.05</v>
      </c>
      <c r="AL53" s="85">
        <f t="shared" si="19"/>
        <v>5075.39</v>
      </c>
      <c r="AM53" s="85">
        <f t="shared" si="19"/>
        <v>70411.89</v>
      </c>
      <c r="AN53" s="85">
        <f t="shared" si="19"/>
        <v>0</v>
      </c>
      <c r="AO53" s="85">
        <f t="shared" si="19"/>
        <v>0</v>
      </c>
      <c r="AP53" s="85">
        <f t="shared" si="19"/>
        <v>0</v>
      </c>
      <c r="AQ53" s="85">
        <f t="shared" si="19"/>
        <v>0</v>
      </c>
      <c r="AR53" s="85">
        <f t="shared" si="19"/>
        <v>0</v>
      </c>
      <c r="AS53" s="85">
        <f t="shared" si="19"/>
        <v>0</v>
      </c>
      <c r="AT53" s="85">
        <f t="shared" si="19"/>
        <v>13361.960000000001</v>
      </c>
      <c r="AU53" s="85">
        <f t="shared" si="19"/>
        <v>0</v>
      </c>
      <c r="AV53" s="85">
        <f t="shared" si="19"/>
        <v>1402.42</v>
      </c>
      <c r="AW53" s="85">
        <f t="shared" si="19"/>
        <v>3878.25</v>
      </c>
      <c r="AX53" s="85">
        <f t="shared" si="19"/>
        <v>0</v>
      </c>
      <c r="AY53" s="85">
        <f t="shared" si="19"/>
        <v>3878.25</v>
      </c>
      <c r="AZ53" s="85">
        <f t="shared" si="19"/>
        <v>0</v>
      </c>
      <c r="BA53" s="85">
        <f t="shared" si="19"/>
        <v>0</v>
      </c>
      <c r="BB53" s="85">
        <f t="shared" si="19"/>
        <v>0</v>
      </c>
      <c r="BC53" s="85">
        <f t="shared" si="19"/>
        <v>63850</v>
      </c>
      <c r="BD53" s="85">
        <f t="shared" si="19"/>
        <v>0</v>
      </c>
      <c r="BE53" s="85">
        <f t="shared" si="19"/>
        <v>75458.13</v>
      </c>
      <c r="BF53" s="85">
        <f t="shared" si="19"/>
        <v>0</v>
      </c>
      <c r="BG53" s="85">
        <f t="shared" si="19"/>
        <v>0</v>
      </c>
      <c r="BH53" s="85">
        <f t="shared" si="19"/>
        <v>0</v>
      </c>
      <c r="BI53" s="85">
        <f t="shared" si="19"/>
        <v>0</v>
      </c>
      <c r="BJ53" s="85">
        <f t="shared" si="19"/>
        <v>0</v>
      </c>
      <c r="BK53" s="85">
        <f t="shared" si="19"/>
        <v>0</v>
      </c>
      <c r="BL53" s="85">
        <f t="shared" si="19"/>
        <v>29412.8</v>
      </c>
      <c r="BM53" s="85">
        <f t="shared" si="19"/>
        <v>0</v>
      </c>
      <c r="BN53" s="85">
        <f t="shared" si="19"/>
        <v>29412.8</v>
      </c>
      <c r="BO53" s="85">
        <f t="shared" si="19"/>
        <v>0</v>
      </c>
      <c r="BP53" s="85">
        <f t="shared" si="19"/>
        <v>0</v>
      </c>
      <c r="BQ53" s="85">
        <f t="shared" si="19"/>
        <v>0</v>
      </c>
      <c r="BR53" s="85">
        <f t="shared" si="19"/>
        <v>206922.21000000005</v>
      </c>
      <c r="BS53" s="85">
        <f t="shared" si="19"/>
        <v>0</v>
      </c>
      <c r="BT53" s="85">
        <f t="shared" si="19"/>
        <v>212643.87</v>
      </c>
      <c r="BU53" s="85">
        <f>BU8</f>
        <v>0</v>
      </c>
      <c r="BV53" s="101">
        <f>BV8+BV20+BV28+BV35+BV42+BV46+BV51</f>
        <v>1602914.2400000002</v>
      </c>
      <c r="BW53" s="86">
        <f>BW20+BW28+BW35+BW42+BW46+BW51</f>
        <v>346914.9800000001</v>
      </c>
      <c r="BX53" s="86">
        <f>BX20+BX28+BX35+BX42+BX46+BX51</f>
        <v>1734276.4700000002</v>
      </c>
    </row>
    <row r="54" spans="2:77" ht="25.5" customHeight="1" thickBot="1" thickTop="1">
      <c r="B54" s="139" t="s">
        <v>147</v>
      </c>
      <c r="C54" s="140"/>
      <c r="D54" s="85"/>
      <c r="E54" s="92"/>
      <c r="F54" s="93"/>
      <c r="G54" s="85"/>
      <c r="H54" s="92"/>
      <c r="I54" s="93"/>
      <c r="J54" s="85"/>
      <c r="K54" s="92"/>
      <c r="L54" s="93"/>
      <c r="M54" s="85"/>
      <c r="N54" s="92"/>
      <c r="O54" s="93"/>
      <c r="P54" s="85"/>
      <c r="Q54" s="92"/>
      <c r="R54" s="93"/>
      <c r="S54" s="85"/>
      <c r="T54" s="92"/>
      <c r="U54" s="93"/>
      <c r="V54" s="85"/>
      <c r="W54" s="92"/>
      <c r="X54" s="93"/>
      <c r="Y54" s="85"/>
      <c r="Z54" s="92"/>
      <c r="AA54" s="93"/>
      <c r="AB54" s="85"/>
      <c r="AC54" s="92"/>
      <c r="AD54" s="93"/>
      <c r="AE54" s="85"/>
      <c r="AF54" s="92"/>
      <c r="AG54" s="93"/>
      <c r="AH54" s="85"/>
      <c r="AI54" s="92"/>
      <c r="AJ54" s="93"/>
      <c r="AK54" s="85"/>
      <c r="AL54" s="92"/>
      <c r="AM54" s="93"/>
      <c r="AN54" s="85"/>
      <c r="AO54" s="92"/>
      <c r="AP54" s="93"/>
      <c r="AQ54" s="85"/>
      <c r="AR54" s="92"/>
      <c r="AS54" s="93"/>
      <c r="AT54" s="85"/>
      <c r="AU54" s="92"/>
      <c r="AV54" s="93"/>
      <c r="AW54" s="85"/>
      <c r="AX54" s="92"/>
      <c r="AY54" s="93"/>
      <c r="AZ54" s="85"/>
      <c r="BA54" s="92"/>
      <c r="BB54" s="93"/>
      <c r="BC54" s="85"/>
      <c r="BD54" s="92"/>
      <c r="BE54" s="93"/>
      <c r="BF54" s="85"/>
      <c r="BG54" s="92"/>
      <c r="BH54" s="93"/>
      <c r="BI54" s="85"/>
      <c r="BJ54" s="92"/>
      <c r="BK54" s="93"/>
      <c r="BL54" s="85"/>
      <c r="BM54" s="92"/>
      <c r="BN54" s="93"/>
      <c r="BO54" s="85"/>
      <c r="BP54" s="92"/>
      <c r="BQ54" s="93"/>
      <c r="BR54" s="85"/>
      <c r="BS54" s="92"/>
      <c r="BT54" s="93"/>
      <c r="BU54" s="86"/>
      <c r="BV54" s="85">
        <f>IF((Spese_Rendiconto_2017!BV53+Spese_Rendiconto_2017!BW53-Entrate_Rendiconto_2017!D58)&lt;0,Entrate_Rendiconto_2017!D58-Spese_Rendiconto_2017!BV53-Spese_Rendiconto_2017!BW53,0)</f>
        <v>100392.8799999993</v>
      </c>
      <c r="BW54" s="92"/>
      <c r="BX54" s="93">
        <f>IF((Spese_Rendiconto_2017!BX53-Entrate_Rendiconto_2017!E58)&lt;0,Entrate_Rendiconto_2017!E58-Spese_Rendiconto_2017!BX53,0)</f>
        <v>537045.2699999996</v>
      </c>
      <c r="BY54" s="64" t="s">
        <v>143</v>
      </c>
    </row>
    <row r="55" ht="19.5" customHeight="1" thickTop="1">
      <c r="B55" s="66" t="s">
        <v>136</v>
      </c>
    </row>
    <row r="56" ht="15">
      <c r="B56" s="66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2018-05-23T07:54:07Z</dcterms:modified>
  <cp:category/>
  <cp:version/>
  <cp:contentType/>
  <cp:contentStatus/>
</cp:coreProperties>
</file>