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5" sheetId="1" r:id="rId1"/>
  </sheets>
  <definedNames>
    <definedName name="_xlnm.Print_Area" localSheetId="0">'2015'!$A$1:$B$42</definedName>
  </definedNames>
  <calcPr fullCalcOnLoad="1"/>
</workbook>
</file>

<file path=xl/sharedStrings.xml><?xml version="1.0" encoding="utf-8"?>
<sst xmlns="http://schemas.openxmlformats.org/spreadsheetml/2006/main" count="34" uniqueCount="33">
  <si>
    <t>IMPORTO FONDO STORICO</t>
  </si>
  <si>
    <t xml:space="preserve">FONDO STABILE </t>
  </si>
  <si>
    <t>FONDO DINAMICO</t>
  </si>
  <si>
    <t>Totale fondo stabile</t>
  </si>
  <si>
    <t>Totale fondo dinamico</t>
  </si>
  <si>
    <t>COSTITUZIONE FONDO</t>
  </si>
  <si>
    <t>DESTINAZIONE FONDO</t>
  </si>
  <si>
    <t>FONDO STABILE</t>
  </si>
  <si>
    <t>Aumento 1,20% monte salari 1997 ( Art. 13 c. 2 CCNL 1/4/1999)</t>
  </si>
  <si>
    <t xml:space="preserve">Indennità di rischio </t>
  </si>
  <si>
    <t>Indennità di turno</t>
  </si>
  <si>
    <t>specifiche responsabilità art. 36 c.2 lett. i) CCNL 2004</t>
  </si>
  <si>
    <t>Particolare responsabilità lett.f) comma 2 art. 17 CCNL 1999</t>
  </si>
  <si>
    <t>Totale spesa fondo stabile</t>
  </si>
  <si>
    <t>Totale spesa fondo dinamico</t>
  </si>
  <si>
    <t>AVANZO  FONDO STABILE</t>
  </si>
  <si>
    <t>AVANZO  FONDO DINAMICO</t>
  </si>
  <si>
    <t>Indennità categ. A e B (art.8 CCNL 9.5.2006)</t>
  </si>
  <si>
    <t>risparmi del 3% sullo straordinario art. 14 (art. 15 lett. m)</t>
  </si>
  <si>
    <t>Progetti obiettivo</t>
  </si>
  <si>
    <t xml:space="preserve">Incentivi Legge Merloni </t>
  </si>
  <si>
    <t>sub Totale fondo stabile</t>
  </si>
  <si>
    <t>risorse art. 15 lett. d CCNL 1999 (sponsorizzazioni)</t>
  </si>
  <si>
    <t>UNIONE MONTANA VALLE VARAITA</t>
  </si>
  <si>
    <t>TOTALE SPESA FONDO 2017</t>
  </si>
  <si>
    <t>RESIDUO ANNO 2017</t>
  </si>
  <si>
    <t xml:space="preserve"> </t>
  </si>
  <si>
    <t>DIFFERENZIALI CCNL 21/5/2018</t>
  </si>
  <si>
    <t>FONDO PRODUTTIVITA' 2018</t>
  </si>
  <si>
    <t>TOTALE FONDO 2018</t>
  </si>
  <si>
    <t>Indennità di comparto 2018</t>
  </si>
  <si>
    <t>Costo progressioni orizzontali</t>
  </si>
  <si>
    <t>Economie fondo 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</si>
</sst>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0.0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_-;\-* #,##0.0_-;_-* &quot;-&quot;??_-;_-@_-"/>
    <numFmt numFmtId="178" formatCode="_-* #,##0_-;\-* #,##0_-;_-* &quot;-&quot;??_-;_-@_-"/>
    <numFmt numFmtId="179" formatCode="0.0%"/>
  </numFmts>
  <fonts count="2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 horizontal="justify"/>
    </xf>
    <xf numFmtId="0" fontId="3" fillId="0" borderId="11" xfId="0" applyFont="1" applyBorder="1" applyAlignment="1">
      <alignment/>
    </xf>
    <xf numFmtId="43" fontId="0" fillId="0" borderId="12" xfId="46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24" borderId="11" xfId="0" applyFont="1" applyFill="1" applyBorder="1" applyAlignment="1">
      <alignment horizontal="justify"/>
    </xf>
    <xf numFmtId="43" fontId="1" fillId="24" borderId="13" xfId="46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43" fontId="1" fillId="0" borderId="0" xfId="46" applyFont="1" applyFill="1" applyBorder="1" applyAlignment="1">
      <alignment horizontal="justify"/>
    </xf>
    <xf numFmtId="43" fontId="1" fillId="0" borderId="13" xfId="46" applyFont="1" applyBorder="1" applyAlignment="1">
      <alignment/>
    </xf>
    <xf numFmtId="0" fontId="3" fillId="0" borderId="11" xfId="0" applyFont="1" applyBorder="1" applyAlignment="1">
      <alignment horizontal="justify"/>
    </xf>
    <xf numFmtId="43" fontId="3" fillId="0" borderId="13" xfId="46" applyFont="1" applyBorder="1" applyAlignment="1">
      <alignment/>
    </xf>
    <xf numFmtId="0" fontId="0" fillId="0" borderId="14" xfId="0" applyFont="1" applyBorder="1" applyAlignment="1">
      <alignment horizontal="justify"/>
    </xf>
    <xf numFmtId="43" fontId="0" fillId="0" borderId="15" xfId="46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1" fillId="0" borderId="0" xfId="0" applyFont="1" applyAlignment="1">
      <alignment/>
    </xf>
    <xf numFmtId="43" fontId="1" fillId="0" borderId="0" xfId="46" applyFont="1" applyAlignment="1">
      <alignment/>
    </xf>
    <xf numFmtId="0" fontId="6" fillId="0" borderId="0" xfId="0" applyFont="1" applyAlignment="1">
      <alignment/>
    </xf>
    <xf numFmtId="43" fontId="0" fillId="0" borderId="12" xfId="46" applyFont="1" applyFill="1" applyBorder="1" applyAlignment="1">
      <alignment horizontal="justify"/>
    </xf>
    <xf numFmtId="0" fontId="1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/>
    </xf>
    <xf numFmtId="43" fontId="2" fillId="0" borderId="13" xfId="46" applyFont="1" applyFill="1" applyBorder="1" applyAlignment="1">
      <alignment horizontal="justify"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43" fontId="0" fillId="0" borderId="12" xfId="46" applyFont="1" applyBorder="1" applyAlignment="1">
      <alignment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0" fillId="0" borderId="13" xfId="46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3" xfId="0" applyNumberFormat="1" applyFont="1" applyBorder="1" applyAlignment="1">
      <alignment/>
    </xf>
    <xf numFmtId="43" fontId="0" fillId="0" borderId="12" xfId="46" applyFont="1" applyFill="1" applyBorder="1" applyAlignment="1">
      <alignment/>
    </xf>
    <xf numFmtId="0" fontId="7" fillId="0" borderId="11" xfId="0" applyFont="1" applyBorder="1" applyAlignment="1">
      <alignment horizontal="justify"/>
    </xf>
    <xf numFmtId="0" fontId="2" fillId="4" borderId="18" xfId="0" applyFont="1" applyFill="1" applyBorder="1" applyAlignment="1">
      <alignment horizontal="justify"/>
    </xf>
    <xf numFmtId="43" fontId="2" fillId="4" borderId="19" xfId="46" applyFont="1" applyFill="1" applyBorder="1" applyAlignment="1">
      <alignment horizontal="justify"/>
    </xf>
    <xf numFmtId="0" fontId="2" fillId="4" borderId="11" xfId="0" applyFont="1" applyFill="1" applyBorder="1" applyAlignment="1">
      <alignment horizontal="justify"/>
    </xf>
    <xf numFmtId="43" fontId="2" fillId="4" borderId="13" xfId="46" applyFont="1" applyFill="1" applyBorder="1" applyAlignment="1">
      <alignment horizontal="justify"/>
    </xf>
    <xf numFmtId="0" fontId="2" fillId="15" borderId="11" xfId="0" applyFont="1" applyFill="1" applyBorder="1" applyAlignment="1">
      <alignment horizontal="justify"/>
    </xf>
    <xf numFmtId="43" fontId="2" fillId="15" borderId="13" xfId="46" applyFont="1" applyFill="1" applyBorder="1" applyAlignment="1">
      <alignment horizontal="justify"/>
    </xf>
    <xf numFmtId="0" fontId="2" fillId="25" borderId="17" xfId="0" applyFont="1" applyFill="1" applyBorder="1" applyAlignment="1">
      <alignment horizontal="justify"/>
    </xf>
    <xf numFmtId="43" fontId="0" fillId="0" borderId="13" xfId="46" applyFont="1" applyFill="1" applyBorder="1" applyAlignment="1">
      <alignment horizontal="justify"/>
    </xf>
    <xf numFmtId="0" fontId="3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justify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7">
      <selection activeCell="F27" sqref="F27"/>
    </sheetView>
  </sheetViews>
  <sheetFormatPr defaultColWidth="9.140625" defaultRowHeight="12.75"/>
  <cols>
    <col min="1" max="1" width="61.8515625" style="30" customWidth="1"/>
    <col min="2" max="2" width="17.28125" style="30" customWidth="1"/>
    <col min="3" max="3" width="11.57421875" style="30" bestFit="1" customWidth="1"/>
    <col min="4" max="16384" width="9.140625" style="30" customWidth="1"/>
  </cols>
  <sheetData>
    <row r="1" spans="1:2" s="27" customFormat="1" ht="27.75" thickBot="1" thickTop="1">
      <c r="A1" s="48" t="s">
        <v>28</v>
      </c>
      <c r="B1" s="49"/>
    </row>
    <row r="2" spans="1:2" s="31" customFormat="1" ht="27.75" thickBot="1" thickTop="1">
      <c r="A2" s="50" t="s">
        <v>23</v>
      </c>
      <c r="B2" s="50"/>
    </row>
    <row r="3" spans="1:2" s="31" customFormat="1" ht="24.75" thickBot="1" thickTop="1">
      <c r="A3" s="19" t="s">
        <v>5</v>
      </c>
      <c r="B3" s="20"/>
    </row>
    <row r="4" spans="1:2" s="31" customFormat="1" ht="19.5" thickBot="1" thickTop="1">
      <c r="A4" s="21" t="s">
        <v>1</v>
      </c>
      <c r="B4" s="22"/>
    </row>
    <row r="5" spans="1:2" s="31" customFormat="1" ht="13.5" thickTop="1">
      <c r="A5" s="23" t="s">
        <v>0</v>
      </c>
      <c r="B5" s="18">
        <v>25260.93</v>
      </c>
    </row>
    <row r="6" spans="1:2" s="31" customFormat="1" ht="13.5" thickBot="1">
      <c r="A6" s="39" t="s">
        <v>21</v>
      </c>
      <c r="B6" s="40">
        <f>SUM(B5)</f>
        <v>25260.93</v>
      </c>
    </row>
    <row r="7" spans="1:2" s="31" customFormat="1" ht="14.25" thickBot="1" thickTop="1">
      <c r="A7" s="51" t="s">
        <v>27</v>
      </c>
      <c r="B7" s="40">
        <v>201.5</v>
      </c>
    </row>
    <row r="8" spans="1:2" s="31" customFormat="1" ht="14.25" thickBot="1" thickTop="1">
      <c r="A8" s="45"/>
      <c r="B8" s="46">
        <v>0</v>
      </c>
    </row>
    <row r="9" spans="1:2" s="31" customFormat="1" ht="14.25" thickBot="1" thickTop="1">
      <c r="A9" s="39" t="s">
        <v>3</v>
      </c>
      <c r="B9" s="40">
        <f>B5+B7</f>
        <v>25462.43</v>
      </c>
    </row>
    <row r="10" s="31" customFormat="1" ht="14.25" thickBot="1" thickTop="1"/>
    <row r="11" spans="1:2" s="31" customFormat="1" ht="12.75" customHeight="1" thickTop="1">
      <c r="A11" s="47" t="s">
        <v>2</v>
      </c>
      <c r="B11" s="26"/>
    </row>
    <row r="12" spans="1:2" ht="12.75">
      <c r="A12" s="23" t="s">
        <v>18</v>
      </c>
      <c r="B12" s="18"/>
    </row>
    <row r="13" spans="1:2" ht="12.75">
      <c r="A13" s="23" t="s">
        <v>8</v>
      </c>
      <c r="B13" s="18"/>
    </row>
    <row r="14" spans="1:2" ht="12.75">
      <c r="A14" s="23" t="s">
        <v>22</v>
      </c>
      <c r="B14" s="18"/>
    </row>
    <row r="15" spans="1:2" ht="13.5" thickBot="1">
      <c r="A15" s="14" t="s">
        <v>32</v>
      </c>
      <c r="B15" s="18">
        <v>18382.34</v>
      </c>
    </row>
    <row r="16" spans="1:2" ht="14.25" thickBot="1" thickTop="1">
      <c r="A16" s="41" t="s">
        <v>4</v>
      </c>
      <c r="B16" s="42">
        <f>SUM(B12:B15)</f>
        <v>18382.34</v>
      </c>
    </row>
    <row r="17" spans="1:2" ht="21.75" thickBot="1" thickTop="1">
      <c r="A17" s="5" t="s">
        <v>29</v>
      </c>
      <c r="B17" s="6">
        <f>B9+B16</f>
        <v>43844.770000000004</v>
      </c>
    </row>
    <row r="18" spans="1:2" ht="21.75" thickBot="1" thickTop="1">
      <c r="A18" s="7" t="s">
        <v>26</v>
      </c>
      <c r="B18" s="8"/>
    </row>
    <row r="19" spans="1:2" ht="21.75" thickBot="1" thickTop="1">
      <c r="A19" s="38" t="s">
        <v>6</v>
      </c>
      <c r="B19" s="9"/>
    </row>
    <row r="20" spans="1:2" ht="21.75" thickBot="1" thickTop="1">
      <c r="A20" s="4"/>
      <c r="B20" s="9"/>
    </row>
    <row r="21" spans="1:2" ht="19.5" thickBot="1" thickTop="1">
      <c r="A21" s="10" t="s">
        <v>7</v>
      </c>
      <c r="B21" s="11"/>
    </row>
    <row r="22" spans="1:2" ht="13.5" thickTop="1">
      <c r="A22" s="12" t="s">
        <v>30</v>
      </c>
      <c r="B22" s="13">
        <v>1795.2</v>
      </c>
    </row>
    <row r="23" spans="1:2" ht="12.75">
      <c r="A23" s="1" t="s">
        <v>31</v>
      </c>
      <c r="B23" s="3">
        <v>5486.3</v>
      </c>
    </row>
    <row r="24" spans="1:2" ht="13.5" thickBot="1">
      <c r="A24" s="1" t="s">
        <v>17</v>
      </c>
      <c r="B24" s="3"/>
    </row>
    <row r="25" spans="1:2" ht="14.25" thickBot="1" thickTop="1">
      <c r="A25" s="41" t="s">
        <v>13</v>
      </c>
      <c r="B25" s="42">
        <f>B22+B23+B24</f>
        <v>7281.5</v>
      </c>
    </row>
    <row r="26" spans="1:2" ht="14.25" thickBot="1" thickTop="1">
      <c r="A26" s="43" t="s">
        <v>15</v>
      </c>
      <c r="B26" s="44">
        <f>B9-B25</f>
        <v>18180.93</v>
      </c>
    </row>
    <row r="27" spans="1:2" ht="19.5" thickBot="1" thickTop="1">
      <c r="A27" s="2" t="s">
        <v>2</v>
      </c>
      <c r="B27" s="32"/>
    </row>
    <row r="28" spans="1:3" ht="13.5" thickTop="1">
      <c r="A28" s="1" t="s">
        <v>9</v>
      </c>
      <c r="B28" s="37"/>
      <c r="C28" s="33"/>
    </row>
    <row r="29" spans="1:2" ht="12.75">
      <c r="A29" s="1" t="s">
        <v>10</v>
      </c>
      <c r="B29" s="37"/>
    </row>
    <row r="30" spans="1:2" ht="12.75">
      <c r="A30" s="1" t="s">
        <v>11</v>
      </c>
      <c r="B30" s="28"/>
    </row>
    <row r="31" spans="1:2" ht="12.75">
      <c r="A31" s="1" t="s">
        <v>12</v>
      </c>
      <c r="B31" s="28"/>
    </row>
    <row r="32" spans="1:2" ht="12.75">
      <c r="A32" s="1" t="s">
        <v>20</v>
      </c>
      <c r="B32" s="28"/>
    </row>
    <row r="33" spans="1:2" ht="13.5" thickBot="1">
      <c r="A33" s="1" t="s">
        <v>19</v>
      </c>
      <c r="B33" s="28"/>
    </row>
    <row r="34" spans="1:3" ht="14.25" thickBot="1" thickTop="1">
      <c r="A34" s="41" t="s">
        <v>14</v>
      </c>
      <c r="B34" s="42">
        <f>SUM(B28:B33)</f>
        <v>0</v>
      </c>
      <c r="C34" s="33"/>
    </row>
    <row r="35" spans="1:2" ht="14.25" thickBot="1" thickTop="1">
      <c r="A35" s="43" t="s">
        <v>16</v>
      </c>
      <c r="B35" s="44">
        <f>B16-B34</f>
        <v>18382.34</v>
      </c>
    </row>
    <row r="36" spans="1:2" ht="14.25" thickBot="1" thickTop="1">
      <c r="A36" s="24"/>
      <c r="B36" s="25"/>
    </row>
    <row r="37" spans="1:2" ht="21.75" thickBot="1" thickTop="1">
      <c r="A37" s="5" t="s">
        <v>24</v>
      </c>
      <c r="B37" s="6">
        <f>B25+B34</f>
        <v>7281.5</v>
      </c>
    </row>
    <row r="38" spans="1:2" s="17" customFormat="1" ht="21.75" thickBot="1" thickTop="1">
      <c r="A38" s="34"/>
      <c r="B38" s="34"/>
    </row>
    <row r="39" spans="1:2" ht="21.75" thickBot="1" thickTop="1">
      <c r="A39" s="35" t="s">
        <v>25</v>
      </c>
      <c r="B39" s="36">
        <f>B17-B37</f>
        <v>36563.270000000004</v>
      </c>
    </row>
    <row r="40" ht="13.5" thickTop="1"/>
    <row r="43" spans="1:2" ht="20.25">
      <c r="A43" s="15"/>
      <c r="B43" s="16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2" ht="12.75">
      <c r="B52" s="33"/>
    </row>
    <row r="53" ht="12.75">
      <c r="B53" s="33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Entracque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Ragioniera</dc:creator>
  <cp:keywords/>
  <dc:description/>
  <cp:lastModifiedBy>Comune di Torino</cp:lastModifiedBy>
  <cp:lastPrinted>2017-11-17T14:02:55Z</cp:lastPrinted>
  <dcterms:created xsi:type="dcterms:W3CDTF">2005-09-20T07:35:12Z</dcterms:created>
  <dcterms:modified xsi:type="dcterms:W3CDTF">2018-12-07T14:39:40Z</dcterms:modified>
  <cp:category/>
  <cp:version/>
  <cp:contentType/>
  <cp:contentStatus/>
</cp:coreProperties>
</file>