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S:\Testi condivisi\a_ PER SEGRETARIO\PIAO\PIAO 2026\"/>
    </mc:Choice>
  </mc:AlternateContent>
  <xr:revisionPtr revIDLastSave="0" documentId="8_{4FDF77DE-D16D-46AC-8290-D29876FA8E56}" xr6:coauthVersionLast="47" xr6:coauthVersionMax="47" xr10:uidLastSave="{00000000-0000-0000-0000-000000000000}"/>
  <bookViews>
    <workbookView xWindow="345" yWindow="1785" windowWidth="21600" windowHeight="9075" tabRatio="500" firstSheet="16" activeTab="17" xr2:uid="{00000000-000D-0000-FFFF-FFFF00000000}"/>
  </bookViews>
  <sheets>
    <sheet name="Schema Generale" sheetId="1" r:id="rId1"/>
    <sheet name="Organizzazione" sheetId="2" r:id="rId2"/>
    <sheet name="Caratteristiche" sheetId="3" r:id="rId3"/>
    <sheet name="Economico Patrimoniale" sheetId="4" r:id="rId4"/>
    <sheet name="obj_1 ptpc" sheetId="5" r:id="rId5"/>
    <sheet name="Obj_2_tributi" sheetId="6" r:id="rId6"/>
    <sheet name="Obj_3 VERIFICA APPALTI E BANDI" sheetId="7" r:id="rId7"/>
    <sheet name="Obj 4 Tempi medi pagamenti" sheetId="8" r:id="rId8"/>
    <sheet name="Obj_5 vigilanza" sheetId="37" r:id="rId9"/>
    <sheet name="Obj_6 vigilanza" sheetId="38" r:id="rId10"/>
    <sheet name="Obj_7 vigilanza" sheetId="39" r:id="rId11"/>
    <sheet name="Obj_8_archivio" sheetId="12" r:id="rId12"/>
    <sheet name="Obj_9 chiavi" sheetId="36" r:id="rId13"/>
    <sheet name="Obj_10_contratti di locazione" sheetId="22" r:id="rId14"/>
    <sheet name="oBJ 11 Piano di Formazione" sheetId="14" r:id="rId15"/>
    <sheet name="Obj_12 CCNL CCDI 2026" sheetId="40" r:id="rId16"/>
    <sheet name="Obj_13 ragioneria" sheetId="16" r:id="rId17"/>
    <sheet name="Obj_14_strade catasto" sheetId="17" r:id="rId18"/>
    <sheet name="Obj_15 CULTURA-TURISMO" sheetId="18" r:id="rId19"/>
    <sheet name="Obj_16 RECUPERO RETT" sheetId="19" r:id="rId20"/>
    <sheet name="Obj_17 SCARTO LIBRI" sheetId="31" r:id="rId21"/>
    <sheet name="Obj_18 25°" sheetId="33" r:id="rId22"/>
    <sheet name="Obj_19 cie" sheetId="32" r:id="rId23"/>
    <sheet name="Obj_20 concessioni" sheetId="21" r:id="rId24"/>
    <sheet name="Obj_21 toponomastica" sheetId="27" r:id="rId25"/>
    <sheet name="Obj_22pulizia centro est" sheetId="28" r:id="rId26"/>
    <sheet name="Obj_23 mangiaplastica" sheetId="30" r:id="rId27"/>
    <sheet name="Obj_24DIGITALIZZAZIONE" sheetId="34" r:id="rId28"/>
    <sheet name="Obj_25_Gismaster" sheetId="35" r:id="rId29"/>
  </sheets>
  <externalReferences>
    <externalReference r:id="rId30"/>
    <externalReference r:id="rId31"/>
    <externalReference r:id="rId32"/>
    <externalReference r:id="rId33"/>
    <externalReference r:id="rId34"/>
    <externalReference r:id="rId35"/>
    <externalReference r:id="rId36"/>
  </externalReferences>
  <definedNames>
    <definedName name="__xlnm.Print_Area_9" localSheetId="4">#REF!</definedName>
    <definedName name="__xlnm.Print_Area_9" localSheetId="13">#REF!</definedName>
    <definedName name="__xlnm.Print_Area_9" localSheetId="17">#REF!</definedName>
    <definedName name="__xlnm.Print_Area_9" localSheetId="18">#REF!</definedName>
    <definedName name="__xlnm.Print_Area_9" localSheetId="19">#REF!</definedName>
    <definedName name="__xlnm.Print_Area_9" localSheetId="20">#REF!</definedName>
    <definedName name="__xlnm.Print_Area_9" localSheetId="21">#REF!</definedName>
    <definedName name="__xlnm.Print_Area_9" localSheetId="23">#REF!</definedName>
    <definedName name="__xlnm.Print_Area_9" localSheetId="24">#REF!</definedName>
    <definedName name="__xlnm.Print_Area_9" localSheetId="25">#REF!</definedName>
    <definedName name="__xlnm.Print_Area_9" localSheetId="26">#REF!</definedName>
    <definedName name="__xlnm.Print_Area_9" localSheetId="28">#REF!</definedName>
    <definedName name="__xlnm.Print_Area_9" localSheetId="11">#REF!</definedName>
    <definedName name="__xlnm.Print_Area_9">#REF!</definedName>
    <definedName name="__xlnm.Print_Titles_8" localSheetId="4">#REF!</definedName>
    <definedName name="__xlnm.Print_Titles_8" localSheetId="13">#REF!</definedName>
    <definedName name="__xlnm.Print_Titles_8" localSheetId="17">#REF!</definedName>
    <definedName name="__xlnm.Print_Titles_8" localSheetId="18">#REF!</definedName>
    <definedName name="__xlnm.Print_Titles_8" localSheetId="19">#REF!</definedName>
    <definedName name="__xlnm.Print_Titles_8" localSheetId="20">#REF!</definedName>
    <definedName name="__xlnm.Print_Titles_8" localSheetId="21">#REF!</definedName>
    <definedName name="__xlnm.Print_Titles_8" localSheetId="23">#REF!</definedName>
    <definedName name="__xlnm.Print_Titles_8" localSheetId="24">#REF!</definedName>
    <definedName name="__xlnm.Print_Titles_8" localSheetId="25">#REF!</definedName>
    <definedName name="__xlnm.Print_Titles_8" localSheetId="26">#REF!</definedName>
    <definedName name="__xlnm.Print_Titles_8" localSheetId="28">#REF!</definedName>
    <definedName name="__xlnm.Print_Titles_8" localSheetId="11">#REF!</definedName>
    <definedName name="__xlnm.Print_Titles_8">#REF!</definedName>
    <definedName name="__xlnm_Print_Area_9" localSheetId="4">#REF!</definedName>
    <definedName name="__xlnm_Print_Area_9" localSheetId="13">#REF!</definedName>
    <definedName name="__xlnm_Print_Area_9" localSheetId="17">#REF!</definedName>
    <definedName name="__xlnm_Print_Area_9" localSheetId="18">#REF!</definedName>
    <definedName name="__xlnm_Print_Area_9" localSheetId="19">#REF!</definedName>
    <definedName name="__xlnm_Print_Area_9" localSheetId="20">#REF!</definedName>
    <definedName name="__xlnm_Print_Area_9" localSheetId="21">#REF!</definedName>
    <definedName name="__xlnm_Print_Area_9" localSheetId="23">#REF!</definedName>
    <definedName name="__xlnm_Print_Area_9" localSheetId="24">#REF!</definedName>
    <definedName name="__xlnm_Print_Area_9" localSheetId="25">#REF!</definedName>
    <definedName name="__xlnm_Print_Area_9" localSheetId="26">#REF!</definedName>
    <definedName name="__xlnm_Print_Area_9" localSheetId="28">#REF!</definedName>
    <definedName name="__xlnm_Print_Area_9" localSheetId="11">#REF!</definedName>
    <definedName name="__xlnm_Print_Area_9">#REF!</definedName>
    <definedName name="__xlnm_Print_Titles_8" localSheetId="17">#REF!</definedName>
    <definedName name="__xlnm_Print_Titles_8" localSheetId="28">#REF!</definedName>
    <definedName name="__xlnm_Print_Titles_8" localSheetId="11">#REF!</definedName>
    <definedName name="__xlnm_Print_Titles_8">#REF!</definedName>
    <definedName name="_xlnm._FilterDatabase" localSheetId="0">'Schema Generale'!#REF!</definedName>
    <definedName name="adinolfi" localSheetId="13">#REF!</definedName>
    <definedName name="adinolfi" localSheetId="17">#REF!</definedName>
    <definedName name="adinolfi" localSheetId="18">#REF!</definedName>
    <definedName name="adinolfi" localSheetId="19">#REF!</definedName>
    <definedName name="adinolfi" localSheetId="20">#REF!</definedName>
    <definedName name="adinolfi" localSheetId="21">#REF!</definedName>
    <definedName name="adinolfi" localSheetId="23">#REF!</definedName>
    <definedName name="adinolfi" localSheetId="24">#REF!</definedName>
    <definedName name="adinolfi" localSheetId="25">#REF!</definedName>
    <definedName name="adinolfi" localSheetId="26">#REF!</definedName>
    <definedName name="adinolfi" localSheetId="28">#REF!</definedName>
    <definedName name="adinolfi" localSheetId="11">#REF!</definedName>
    <definedName name="adinolfi">#REF!</definedName>
    <definedName name="annoscia" localSheetId="13">#REF!</definedName>
    <definedName name="annoscia" localSheetId="17">#REF!</definedName>
    <definedName name="annoscia" localSheetId="18">#REF!</definedName>
    <definedName name="annoscia" localSheetId="19">#REF!</definedName>
    <definedName name="annoscia" localSheetId="20">#REF!</definedName>
    <definedName name="annoscia" localSheetId="21">#REF!</definedName>
    <definedName name="annoscia" localSheetId="23">#REF!</definedName>
    <definedName name="annoscia" localSheetId="24">#REF!</definedName>
    <definedName name="annoscia" localSheetId="25">#REF!</definedName>
    <definedName name="annoscia" localSheetId="26">#REF!</definedName>
    <definedName name="annoscia" localSheetId="28">#REF!</definedName>
    <definedName name="annoscia" localSheetId="11">#REF!</definedName>
    <definedName name="annoscia">#REF!</definedName>
    <definedName name="ant">[1]db1!$C$2:$C$20</definedName>
    <definedName name="area" localSheetId="13">[2]db1!$B$2:$B$20</definedName>
    <definedName name="area" localSheetId="15">[1]db1!$B$2:$B$20</definedName>
    <definedName name="area" localSheetId="18">[2]db1!$B$2:$B$20</definedName>
    <definedName name="area" localSheetId="19">[2]db1!$B$2:$B$20</definedName>
    <definedName name="area" localSheetId="20">[2]db1!$B$2:$B$20</definedName>
    <definedName name="area" localSheetId="21">[2]db1!$B$2:$B$20</definedName>
    <definedName name="area" localSheetId="23">[2]db1!$B$2:$B$20</definedName>
    <definedName name="area" localSheetId="24">[2]db1!$B$2:$B$20</definedName>
    <definedName name="area" localSheetId="25">[2]db1!$B$2:$B$20</definedName>
    <definedName name="area" localSheetId="26">[2]db1!$B$2:$B$20</definedName>
    <definedName name="area">[2]db1!$B$2:$B$20</definedName>
    <definedName name="area_1">[3]db1!$B$2:$B$20</definedName>
    <definedName name="area_2" localSheetId="13">[4]db1!$B$2:$B$20</definedName>
    <definedName name="area_2" localSheetId="18">[4]db1!$B$2:$B$20</definedName>
    <definedName name="area_2" localSheetId="19">[4]db1!$B$2:$B$20</definedName>
    <definedName name="area_2" localSheetId="20">[4]db1!$B$2:$B$20</definedName>
    <definedName name="area_2" localSheetId="21">[4]db1!$B$2:$B$20</definedName>
    <definedName name="area_2" localSheetId="23">[4]db1!$B$2:$B$20</definedName>
    <definedName name="area_2" localSheetId="24">[4]db1!$B$2:$B$20</definedName>
    <definedName name="area_2" localSheetId="25">[4]db1!$B$2:$B$20</definedName>
    <definedName name="area_2" localSheetId="26">[4]db1!$B$2:$B$20</definedName>
    <definedName name="area_2">[4]db1!$B$2:$B$20</definedName>
    <definedName name="area_3" localSheetId="13">[4]db1!$B$2:$B$20</definedName>
    <definedName name="area_3" localSheetId="18">[4]db1!$B$2:$B$20</definedName>
    <definedName name="area_3" localSheetId="19">[4]db1!$B$2:$B$20</definedName>
    <definedName name="area_3" localSheetId="20">[4]db1!$B$2:$B$20</definedName>
    <definedName name="area_3" localSheetId="21">[4]db1!$B$2:$B$20</definedName>
    <definedName name="area_3" localSheetId="23">[4]db1!$B$2:$B$20</definedName>
    <definedName name="area_3" localSheetId="24">[4]db1!$B$2:$B$20</definedName>
    <definedName name="area_3" localSheetId="25">[4]db1!$B$2:$B$20</definedName>
    <definedName name="area_3" localSheetId="26">[4]db1!$B$2:$B$20</definedName>
    <definedName name="area_3">[4]db1!$B$2:$B$20</definedName>
    <definedName name="area_4">NA()</definedName>
    <definedName name="area_7" localSheetId="13">[4]db1!$B$2:$B$20</definedName>
    <definedName name="area_7" localSheetId="18">[4]db1!$B$2:$B$20</definedName>
    <definedName name="area_7" localSheetId="19">[4]db1!$B$2:$B$20</definedName>
    <definedName name="area_7" localSheetId="20">[4]db1!$B$2:$B$20</definedName>
    <definedName name="area_7" localSheetId="21">[4]db1!$B$2:$B$20</definedName>
    <definedName name="area_7" localSheetId="23">[4]db1!$B$2:$B$20</definedName>
    <definedName name="area_7" localSheetId="24">[4]db1!$B$2:$B$20</definedName>
    <definedName name="area_7" localSheetId="25">[4]db1!$B$2:$B$20</definedName>
    <definedName name="area_7" localSheetId="26">[4]db1!$B$2:$B$20</definedName>
    <definedName name="area_7">[4]db1!$B$2:$B$20</definedName>
    <definedName name="_xlnm.Print_Area" localSheetId="2">Caratteristiche!$A$2:$N$44</definedName>
    <definedName name="_xlnm.Print_Area" localSheetId="3">'Economico Patrimoniale'!$A$1:$L$105</definedName>
    <definedName name="_xlnm.Print_Area" localSheetId="14">'oBJ 11 Piano di Formazione'!$A$1:$N$84</definedName>
    <definedName name="_xlnm.Print_Area" localSheetId="7">'Obj 4 Tempi medi pagamenti'!$A$1:$N$79</definedName>
    <definedName name="_xlnm.Print_Area" localSheetId="4">'obj_1 ptpc'!$A$1:$R$84</definedName>
    <definedName name="_xlnm.Print_Area" localSheetId="13">'Obj_10_contratti di locazione'!$A$1:$T$103</definedName>
    <definedName name="_xlnm.Print_Area" localSheetId="15">'Obj_12 CCNL CCDI 2026'!$A$1:$N$74</definedName>
    <definedName name="_xlnm.Print_Area" localSheetId="16">'Obj_13 ragioneria'!$A$1:$V$110</definedName>
    <definedName name="_xlnm.Print_Area" localSheetId="17">'Obj_14_strade catasto'!$A$1:$V$105</definedName>
    <definedName name="_xlnm.Print_Area" localSheetId="18">'Obj_15 CULTURA-TURISMO'!$A$1:$T$111</definedName>
    <definedName name="_xlnm.Print_Area" localSheetId="19">'Obj_16 RECUPERO RETT'!$A$1:$T$112</definedName>
    <definedName name="_xlnm.Print_Area" localSheetId="20">'Obj_17 SCARTO LIBRI'!$A$1:$T$101</definedName>
    <definedName name="_xlnm.Print_Area" localSheetId="21">'Obj_18 25°'!$A$1:$T$111</definedName>
    <definedName name="_xlnm.Print_Area" localSheetId="22">'Obj_19 cie'!$A$1:$R$112</definedName>
    <definedName name="_xlnm.Print_Area" localSheetId="5">Obj_2_tributi!$A$1:$R$112</definedName>
    <definedName name="_xlnm.Print_Area" localSheetId="23">'Obj_20 concessioni'!$A$1:$T$101</definedName>
    <definedName name="_xlnm.Print_Area" localSheetId="24">'Obj_21 toponomastica'!$A$1:$T$104</definedName>
    <definedName name="_xlnm.Print_Area" localSheetId="25">'Obj_22pulizia centro est'!$A$1:$T$101</definedName>
    <definedName name="_xlnm.Print_Area" localSheetId="26">'Obj_23 mangiaplastica'!$A$1:$T$102</definedName>
    <definedName name="_xlnm.Print_Area" localSheetId="27">Obj_24DIGITALIZZAZIONE!$A$1:$S$121</definedName>
    <definedName name="_xlnm.Print_Area" localSheetId="28">Obj_25_Gismaster!$A$1:$V$104</definedName>
    <definedName name="_xlnm.Print_Area" localSheetId="8">'Obj_5 vigilanza'!$A$1:$R$114</definedName>
    <definedName name="_xlnm.Print_Area" localSheetId="9">'Obj_6 vigilanza'!$A$1:$R$146</definedName>
    <definedName name="_xlnm.Print_Area" localSheetId="10">'Obj_7 vigilanza'!$A$1:$R$113</definedName>
    <definedName name="_xlnm.Print_Area" localSheetId="11">Obj_8_archivio!$A$1:$V$106</definedName>
    <definedName name="_xlnm.Print_Area" localSheetId="1">Organizzazione!$A$1:$L$60</definedName>
    <definedName name="_xlnm.Print_Area" localSheetId="0">'Schema Generale'!$A$1:$G$56</definedName>
    <definedName name="area1" localSheetId="4">#REF!</definedName>
    <definedName name="area1" localSheetId="13">#REF!</definedName>
    <definedName name="area1" localSheetId="17">#REF!</definedName>
    <definedName name="area1" localSheetId="18">#REF!</definedName>
    <definedName name="area1" localSheetId="19">#REF!</definedName>
    <definedName name="area1" localSheetId="20">#REF!</definedName>
    <definedName name="area1" localSheetId="21">#REF!</definedName>
    <definedName name="area1" localSheetId="23">#REF!</definedName>
    <definedName name="area1" localSheetId="24">#REF!</definedName>
    <definedName name="area1" localSheetId="25">#REF!</definedName>
    <definedName name="area1" localSheetId="26">#REF!</definedName>
    <definedName name="area1" localSheetId="28">#REF!</definedName>
    <definedName name="area1" localSheetId="11">#REF!</definedName>
    <definedName name="area1">#REF!</definedName>
    <definedName name="AS" localSheetId="4">#REF!</definedName>
    <definedName name="AS" localSheetId="13">#REF!</definedName>
    <definedName name="AS" localSheetId="17">#REF!</definedName>
    <definedName name="AS" localSheetId="18">#REF!</definedName>
    <definedName name="AS" localSheetId="19">#REF!</definedName>
    <definedName name="AS" localSheetId="20">#REF!</definedName>
    <definedName name="AS" localSheetId="21">#REF!</definedName>
    <definedName name="AS" localSheetId="23">#REF!</definedName>
    <definedName name="AS" localSheetId="24">#REF!</definedName>
    <definedName name="AS" localSheetId="25">#REF!</definedName>
    <definedName name="AS" localSheetId="26">#REF!</definedName>
    <definedName name="AS" localSheetId="28">#REF!</definedName>
    <definedName name="AS" localSheetId="11">#REF!</definedName>
    <definedName name="AS">#REF!</definedName>
    <definedName name="CATEGORIA">[5]TABELLARI!$A$2:$A$28</definedName>
    <definedName name="cronoprogramma" localSheetId="13">[2]db1!$K$1</definedName>
    <definedName name="cronoprogramma" localSheetId="15">[6]db1!$K$1</definedName>
    <definedName name="cronoprogramma" localSheetId="18">[2]db1!$K$1</definedName>
    <definedName name="cronoprogramma" localSheetId="19">[2]db1!$K$1</definedName>
    <definedName name="cronoprogramma" localSheetId="20">[2]db1!$K$1</definedName>
    <definedName name="cronoprogramma" localSheetId="21">[2]db1!$K$1</definedName>
    <definedName name="cronoprogramma" localSheetId="23">[2]db1!$K$1</definedName>
    <definedName name="cronoprogramma" localSheetId="24">[2]db1!$K$1</definedName>
    <definedName name="cronoprogramma" localSheetId="25">[2]db1!$K$1</definedName>
    <definedName name="cronoprogramma" localSheetId="26">[2]db1!$K$1</definedName>
    <definedName name="cronoprogramma">[2]db1!$K$1</definedName>
    <definedName name="cronoprogramma_1">[3]db1!$K$1</definedName>
    <definedName name="cronoprogramma_2" localSheetId="13">[4]db1!$K$1</definedName>
    <definedName name="cronoprogramma_2" localSheetId="18">[4]db1!$K$1</definedName>
    <definedName name="cronoprogramma_2" localSheetId="19">[4]db1!$K$1</definedName>
    <definedName name="cronoprogramma_2" localSheetId="20">[4]db1!$K$1</definedName>
    <definedName name="cronoprogramma_2" localSheetId="21">[4]db1!$K$1</definedName>
    <definedName name="cronoprogramma_2" localSheetId="23">[4]db1!$K$1</definedName>
    <definedName name="cronoprogramma_2" localSheetId="24">[4]db1!$K$1</definedName>
    <definedName name="cronoprogramma_2" localSheetId="25">[4]db1!$K$1</definedName>
    <definedName name="cronoprogramma_2" localSheetId="26">[4]db1!$K$1</definedName>
    <definedName name="cronoprogramma_2">[4]db1!$K$1</definedName>
    <definedName name="cronoprogramma_3" localSheetId="13">[4]db1!$K$1</definedName>
    <definedName name="cronoprogramma_3" localSheetId="18">[4]db1!$K$1</definedName>
    <definedName name="cronoprogramma_3" localSheetId="19">[4]db1!$K$1</definedName>
    <definedName name="cronoprogramma_3" localSheetId="20">[4]db1!$K$1</definedName>
    <definedName name="cronoprogramma_3" localSheetId="21">[4]db1!$K$1</definedName>
    <definedName name="cronoprogramma_3" localSheetId="23">[4]db1!$K$1</definedName>
    <definedName name="cronoprogramma_3" localSheetId="24">[4]db1!$K$1</definedName>
    <definedName name="cronoprogramma_3" localSheetId="25">[4]db1!$K$1</definedName>
    <definedName name="cronoprogramma_3" localSheetId="26">[4]db1!$K$1</definedName>
    <definedName name="cronoprogramma_3">[4]db1!$K$1</definedName>
    <definedName name="cronoprogramma_4">NA()</definedName>
    <definedName name="cronoprogramma_7" localSheetId="13">[4]db1!$K$1</definedName>
    <definedName name="cronoprogramma_7" localSheetId="18">[4]db1!$K$1</definedName>
    <definedName name="cronoprogramma_7" localSheetId="19">[4]db1!$K$1</definedName>
    <definedName name="cronoprogramma_7" localSheetId="20">[4]db1!$K$1</definedName>
    <definedName name="cronoprogramma_7" localSheetId="21">[4]db1!$K$1</definedName>
    <definedName name="cronoprogramma_7" localSheetId="23">[4]db1!$K$1</definedName>
    <definedName name="cronoprogramma_7" localSheetId="24">[4]db1!$K$1</definedName>
    <definedName name="cronoprogramma_7" localSheetId="25">[4]db1!$K$1</definedName>
    <definedName name="cronoprogramma_7" localSheetId="26">[4]db1!$K$1</definedName>
    <definedName name="cronoprogramma_7">[4]db1!$K$1</definedName>
    <definedName name="Cultura">#REF!</definedName>
    <definedName name="eee" localSheetId="4">#REF!</definedName>
    <definedName name="eee" localSheetId="13">#REF!</definedName>
    <definedName name="eee" localSheetId="17">#REF!</definedName>
    <definedName name="eee" localSheetId="18">#REF!</definedName>
    <definedName name="eee" localSheetId="19">#REF!</definedName>
    <definedName name="eee" localSheetId="20">#REF!</definedName>
    <definedName name="eee" localSheetId="21">#REF!</definedName>
    <definedName name="eee" localSheetId="23">#REF!</definedName>
    <definedName name="eee" localSheetId="24">#REF!</definedName>
    <definedName name="eee" localSheetId="25">#REF!</definedName>
    <definedName name="eee" localSheetId="26">#REF!</definedName>
    <definedName name="eee" localSheetId="28">#REF!</definedName>
    <definedName name="eee" localSheetId="11">#REF!</definedName>
    <definedName name="eee">#REF!</definedName>
    <definedName name="eli" localSheetId="4">#REF!</definedName>
    <definedName name="eli" localSheetId="13">#REF!</definedName>
    <definedName name="eli" localSheetId="17">#REF!</definedName>
    <definedName name="eli" localSheetId="18">#REF!</definedName>
    <definedName name="eli" localSheetId="19">#REF!</definedName>
    <definedName name="eli" localSheetId="20">#REF!</definedName>
    <definedName name="eli" localSheetId="21">#REF!</definedName>
    <definedName name="eli" localSheetId="23">#REF!</definedName>
    <definedName name="eli" localSheetId="24">#REF!</definedName>
    <definedName name="eli" localSheetId="25">#REF!</definedName>
    <definedName name="eli" localSheetId="26">#REF!</definedName>
    <definedName name="eli" localSheetId="28">#REF!</definedName>
    <definedName name="eli" localSheetId="11">#REF!</definedName>
    <definedName name="eli">#REF!</definedName>
    <definedName name="Excel" localSheetId="4">#REF!</definedName>
    <definedName name="Excel" localSheetId="13">#REF!</definedName>
    <definedName name="Excel" localSheetId="17">#REF!</definedName>
    <definedName name="Excel" localSheetId="18">#REF!</definedName>
    <definedName name="Excel" localSheetId="19">#REF!</definedName>
    <definedName name="Excel" localSheetId="20">#REF!</definedName>
    <definedName name="Excel" localSheetId="21">#REF!</definedName>
    <definedName name="Excel" localSheetId="23">#REF!</definedName>
    <definedName name="Excel" localSheetId="24">#REF!</definedName>
    <definedName name="Excel" localSheetId="25">#REF!</definedName>
    <definedName name="Excel" localSheetId="26">#REF!</definedName>
    <definedName name="Excel" localSheetId="28">#REF!</definedName>
    <definedName name="Excel" localSheetId="11">#REF!</definedName>
    <definedName name="Excel">#REF!</definedName>
    <definedName name="Excel_BuiltIn_Print_Area_13_1" localSheetId="17">#REF!</definedName>
    <definedName name="Excel_BuiltIn_Print_Area_13_1" localSheetId="28">#REF!</definedName>
    <definedName name="Excel_BuiltIn_Print_Area_13_1" localSheetId="11">#REF!</definedName>
    <definedName name="Excel_BuiltIn_Print_Area_13_1">#REF!</definedName>
    <definedName name="Excel_BuiltIn_Print_Area_15" localSheetId="17">#REF!</definedName>
    <definedName name="Excel_BuiltIn_Print_Area_15" localSheetId="28">#REF!</definedName>
    <definedName name="Excel_BuiltIn_Print_Area_15" localSheetId="11">#REF!</definedName>
    <definedName name="Excel_BuiltIn_Print_Area_15">#REF!</definedName>
    <definedName name="Excel_BuiltIn_Print_Area_15_1" localSheetId="17">#REF!</definedName>
    <definedName name="Excel_BuiltIn_Print_Area_15_1" localSheetId="28">#REF!</definedName>
    <definedName name="Excel_BuiltIn_Print_Area_15_1" localSheetId="11">#REF!</definedName>
    <definedName name="Excel_BuiltIn_Print_Area_15_1">#REF!</definedName>
    <definedName name="Excel_BuiltIn_Print_Area_16" localSheetId="17">#REF!</definedName>
    <definedName name="Excel_BuiltIn_Print_Area_16" localSheetId="28">#REF!</definedName>
    <definedName name="Excel_BuiltIn_Print_Area_16" localSheetId="11">#REF!</definedName>
    <definedName name="Excel_BuiltIn_Print_Area_16">#REF!</definedName>
    <definedName name="Excel_BuiltIn_Print_Area_18" localSheetId="17">#REF!</definedName>
    <definedName name="Excel_BuiltIn_Print_Area_18" localSheetId="28">#REF!</definedName>
    <definedName name="Excel_BuiltIn_Print_Area_18" localSheetId="11">#REF!</definedName>
    <definedName name="Excel_BuiltIn_Print_Area_18">#REF!</definedName>
    <definedName name="Excel_BuiltIn_Print_Area_19" localSheetId="17">#REF!</definedName>
    <definedName name="Excel_BuiltIn_Print_Area_19" localSheetId="28">#REF!</definedName>
    <definedName name="Excel_BuiltIn_Print_Area_19" localSheetId="11">#REF!</definedName>
    <definedName name="Excel_BuiltIn_Print_Area_19">#REF!</definedName>
    <definedName name="excel_builtIn_Print_Area_2" localSheetId="17">#REF!</definedName>
    <definedName name="excel_builtIn_Print_Area_2" localSheetId="28">#REF!</definedName>
    <definedName name="excel_builtIn_Print_Area_2" localSheetId="11">#REF!</definedName>
    <definedName name="excel_builtIn_Print_Area_2">#REF!</definedName>
    <definedName name="Excel_BuiltIn_Print_Area_20" localSheetId="17">#REF!</definedName>
    <definedName name="Excel_BuiltIn_Print_Area_20" localSheetId="28">#REF!</definedName>
    <definedName name="Excel_BuiltIn_Print_Area_20" localSheetId="11">#REF!</definedName>
    <definedName name="Excel_BuiltIn_Print_Area_20">#REF!</definedName>
    <definedName name="Excel_BuiltIn_Print_Area_21" localSheetId="17">#REF!</definedName>
    <definedName name="Excel_BuiltIn_Print_Area_21" localSheetId="28">#REF!</definedName>
    <definedName name="Excel_BuiltIn_Print_Area_21" localSheetId="11">#REF!</definedName>
    <definedName name="Excel_BuiltIn_Print_Area_21">#REF!</definedName>
    <definedName name="Excel_BuiltIn_Print_Area_21_1" localSheetId="17">#REF!</definedName>
    <definedName name="Excel_BuiltIn_Print_Area_21_1" localSheetId="28">#REF!</definedName>
    <definedName name="Excel_BuiltIn_Print_Area_21_1" localSheetId="11">#REF!</definedName>
    <definedName name="Excel_BuiltIn_Print_Area_21_1">#REF!</definedName>
    <definedName name="Excel_BuiltIn_Print_Area_22" localSheetId="17">#REF!</definedName>
    <definedName name="Excel_BuiltIn_Print_Area_22" localSheetId="28">#REF!</definedName>
    <definedName name="Excel_BuiltIn_Print_Area_22" localSheetId="11">#REF!</definedName>
    <definedName name="Excel_BuiltIn_Print_Area_22">#REF!</definedName>
    <definedName name="Excel_BuiltIn_Print_Area_22_1" localSheetId="17">#REF!</definedName>
    <definedName name="Excel_BuiltIn_Print_Area_22_1" localSheetId="28">#REF!</definedName>
    <definedName name="Excel_BuiltIn_Print_Area_22_1" localSheetId="11">#REF!</definedName>
    <definedName name="Excel_BuiltIn_Print_Area_22_1">#REF!</definedName>
    <definedName name="Excel_BuiltIn_Print_Area_23" localSheetId="17">#REF!</definedName>
    <definedName name="Excel_BuiltIn_Print_Area_23" localSheetId="28">#REF!</definedName>
    <definedName name="Excel_BuiltIn_Print_Area_23" localSheetId="11">#REF!</definedName>
    <definedName name="Excel_BuiltIn_Print_Area_23">#REF!</definedName>
    <definedName name="Excel_BuiltIn_Print_Area_24" localSheetId="17">#REF!</definedName>
    <definedName name="Excel_BuiltIn_Print_Area_24" localSheetId="28">#REF!</definedName>
    <definedName name="Excel_BuiltIn_Print_Area_24" localSheetId="11">#REF!</definedName>
    <definedName name="Excel_BuiltIn_Print_Area_24">#REF!</definedName>
    <definedName name="Excel_BuiltIn_Print_Area_25" localSheetId="17">#REF!</definedName>
    <definedName name="Excel_BuiltIn_Print_Area_25" localSheetId="28">#REF!</definedName>
    <definedName name="Excel_BuiltIn_Print_Area_25" localSheetId="11">#REF!</definedName>
    <definedName name="Excel_BuiltIn_Print_Area_25">#REF!</definedName>
    <definedName name="Excel_BuiltIn_Print_Area_250" localSheetId="17">#REF!</definedName>
    <definedName name="Excel_BuiltIn_Print_Area_250" localSheetId="28">#REF!</definedName>
    <definedName name="Excel_BuiltIn_Print_Area_250" localSheetId="11">#REF!</definedName>
    <definedName name="Excel_BuiltIn_Print_Area_250">#REF!</definedName>
    <definedName name="Excel_BuiltIn_Print_Area_26" localSheetId="17">#REF!</definedName>
    <definedName name="Excel_BuiltIn_Print_Area_26" localSheetId="28">#REF!</definedName>
    <definedName name="Excel_BuiltIn_Print_Area_26" localSheetId="11">#REF!</definedName>
    <definedName name="Excel_BuiltIn_Print_Area_26">#REF!</definedName>
    <definedName name="Excel_BuiltIn_Print_Area_27" localSheetId="17">#REF!</definedName>
    <definedName name="Excel_BuiltIn_Print_Area_27" localSheetId="28">#REF!</definedName>
    <definedName name="Excel_BuiltIn_Print_Area_27" localSheetId="11">#REF!</definedName>
    <definedName name="Excel_BuiltIn_Print_Area_27">#REF!</definedName>
    <definedName name="Excel_BuiltIn_Print_Area_28" localSheetId="17">#REF!</definedName>
    <definedName name="Excel_BuiltIn_Print_Area_28" localSheetId="28">#REF!</definedName>
    <definedName name="Excel_BuiltIn_Print_Area_28" localSheetId="11">#REF!</definedName>
    <definedName name="Excel_BuiltIn_Print_Area_28">#REF!</definedName>
    <definedName name="Excel_BuiltIn_Print_Area_29" localSheetId="17">#REF!</definedName>
    <definedName name="Excel_BuiltIn_Print_Area_29" localSheetId="28">#REF!</definedName>
    <definedName name="Excel_BuiltIn_Print_Area_29" localSheetId="11">#REF!</definedName>
    <definedName name="Excel_BuiltIn_Print_Area_29">#REF!</definedName>
    <definedName name="Excel_BuiltIn_Print_Area_30" localSheetId="17">#REF!</definedName>
    <definedName name="Excel_BuiltIn_Print_Area_30" localSheetId="28">#REF!</definedName>
    <definedName name="Excel_BuiltIn_Print_Area_30" localSheetId="11">#REF!</definedName>
    <definedName name="Excel_BuiltIn_Print_Area_30">#REF!</definedName>
    <definedName name="Excel_BuiltIn_Print_Area_31" localSheetId="17">#REF!</definedName>
    <definedName name="Excel_BuiltIn_Print_Area_31" localSheetId="28">#REF!</definedName>
    <definedName name="Excel_BuiltIn_Print_Area_31" localSheetId="11">#REF!</definedName>
    <definedName name="Excel_BuiltIn_Print_Area_31">#REF!</definedName>
    <definedName name="Excel_BuiltIn_Print_Area_32" localSheetId="17">#REF!</definedName>
    <definedName name="Excel_BuiltIn_Print_Area_32" localSheetId="28">#REF!</definedName>
    <definedName name="Excel_BuiltIn_Print_Area_32" localSheetId="11">#REF!</definedName>
    <definedName name="Excel_BuiltIn_Print_Area_32">#REF!</definedName>
    <definedName name="Excel_BuiltIn_Print_Area_33" localSheetId="17">#REF!</definedName>
    <definedName name="Excel_BuiltIn_Print_Area_33" localSheetId="28">#REF!</definedName>
    <definedName name="Excel_BuiltIn_Print_Area_33" localSheetId="11">#REF!</definedName>
    <definedName name="Excel_BuiltIn_Print_Area_33">#REF!</definedName>
    <definedName name="Excel_BuiltIn_Print_Area_34" localSheetId="17">#REF!</definedName>
    <definedName name="Excel_BuiltIn_Print_Area_34" localSheetId="28">#REF!</definedName>
    <definedName name="Excel_BuiltIn_Print_Area_34" localSheetId="11">#REF!</definedName>
    <definedName name="Excel_BuiltIn_Print_Area_34">#REF!</definedName>
    <definedName name="Giulia">#REF!</definedName>
    <definedName name="juyt.ui_excel" localSheetId="17">#REF!</definedName>
    <definedName name="juyt.ui_excel" localSheetId="28">#REF!</definedName>
    <definedName name="juyt.ui_excel" localSheetId="11">#REF!</definedName>
    <definedName name="juyt.ui_excel">#REF!</definedName>
    <definedName name="la" localSheetId="17">#REF!</definedName>
    <definedName name="la" localSheetId="28">#REF!</definedName>
    <definedName name="la" localSheetId="11">#REF!</definedName>
    <definedName name="la">#REF!</definedName>
    <definedName name="nome" localSheetId="13">[2]db1!$C$2:$C$20</definedName>
    <definedName name="nome" localSheetId="15">[1]db1!$C$2:$C$20</definedName>
    <definedName name="nome" localSheetId="18">[2]db1!$C$2:$C$20</definedName>
    <definedName name="nome" localSheetId="19">[2]db1!$C$2:$C$20</definedName>
    <definedName name="nome" localSheetId="20">[2]db1!$C$2:$C$20</definedName>
    <definedName name="nome" localSheetId="21">[2]db1!$C$2:$C$20</definedName>
    <definedName name="nome" localSheetId="23">[2]db1!$C$2:$C$20</definedName>
    <definedName name="nome" localSheetId="24">[2]db1!$C$2:$C$20</definedName>
    <definedName name="nome" localSheetId="25">[2]db1!$C$2:$C$20</definedName>
    <definedName name="nome" localSheetId="26">[2]db1!$C$2:$C$20</definedName>
    <definedName name="nome">[2]db1!$C$2:$C$20</definedName>
    <definedName name="nome_1">[3]db1!$C$2:$C$20</definedName>
    <definedName name="nome_2" localSheetId="13">[4]db1!$C$2:$C$20</definedName>
    <definedName name="nome_2" localSheetId="18">[4]db1!$C$2:$C$20</definedName>
    <definedName name="nome_2" localSheetId="19">[4]db1!$C$2:$C$20</definedName>
    <definedName name="nome_2" localSheetId="20">[4]db1!$C$2:$C$20</definedName>
    <definedName name="nome_2" localSheetId="21">[4]db1!$C$2:$C$20</definedName>
    <definedName name="nome_2" localSheetId="23">[4]db1!$C$2:$C$20</definedName>
    <definedName name="nome_2" localSheetId="24">[4]db1!$C$2:$C$20</definedName>
    <definedName name="nome_2" localSheetId="25">[4]db1!$C$2:$C$20</definedName>
    <definedName name="nome_2" localSheetId="26">[4]db1!$C$2:$C$20</definedName>
    <definedName name="nome_2">[4]db1!$C$2:$C$20</definedName>
    <definedName name="nome_3" localSheetId="13">[4]db1!$C$2:$C$20</definedName>
    <definedName name="nome_3" localSheetId="18">[4]db1!$C$2:$C$20</definedName>
    <definedName name="nome_3" localSheetId="19">[4]db1!$C$2:$C$20</definedName>
    <definedName name="nome_3" localSheetId="20">[4]db1!$C$2:$C$20</definedName>
    <definedName name="nome_3" localSheetId="21">[4]db1!$C$2:$C$20</definedName>
    <definedName name="nome_3" localSheetId="23">[4]db1!$C$2:$C$20</definedName>
    <definedName name="nome_3" localSheetId="24">[4]db1!$C$2:$C$20</definedName>
    <definedName name="nome_3" localSheetId="25">[4]db1!$C$2:$C$20</definedName>
    <definedName name="nome_3" localSheetId="26">[4]db1!$C$2:$C$20</definedName>
    <definedName name="nome_3">[4]db1!$C$2:$C$20</definedName>
    <definedName name="nome_4">NA()</definedName>
    <definedName name="nome_7" localSheetId="13">[4]db1!$C$2:$C$20</definedName>
    <definedName name="nome_7" localSheetId="18">[4]db1!$C$2:$C$20</definedName>
    <definedName name="nome_7" localSheetId="19">[4]db1!$C$2:$C$20</definedName>
    <definedName name="nome_7" localSheetId="20">[4]db1!$C$2:$C$20</definedName>
    <definedName name="nome_7" localSheetId="21">[4]db1!$C$2:$C$20</definedName>
    <definedName name="nome_7" localSheetId="23">[4]db1!$C$2:$C$20</definedName>
    <definedName name="nome_7" localSheetId="24">[4]db1!$C$2:$C$20</definedName>
    <definedName name="nome_7" localSheetId="25">[4]db1!$C$2:$C$20</definedName>
    <definedName name="nome_7" localSheetId="26">[4]db1!$C$2:$C$20</definedName>
    <definedName name="nome_7">[4]db1!$C$2:$C$20</definedName>
    <definedName name="Obj_8">#REF!</definedName>
    <definedName name="Payment_Needed">"Pagamento richiesto"</definedName>
    <definedName name="Print_Area_0" localSheetId="2">Caratteristiche!$A$2:$N$44</definedName>
    <definedName name="Print_Area_0" localSheetId="3">'Economico Patrimoniale'!$A$1:$L$105</definedName>
    <definedName name="Print_Area_0" localSheetId="4">'obj_1 ptpc'!$A$1:$R$84</definedName>
    <definedName name="Print_Area_0" localSheetId="13">'Obj_10_contratti di locazione'!$A$1:$T$103</definedName>
    <definedName name="Print_Area_0" localSheetId="16">'Obj_13 ragioneria'!$A$1:$T$110</definedName>
    <definedName name="Print_Area_0" localSheetId="17">'Obj_14_strade catasto'!$A$1:$T$104</definedName>
    <definedName name="Print_Area_0" localSheetId="18">'Obj_15 CULTURA-TURISMO'!$A$1:$T$111</definedName>
    <definedName name="Print_Area_0" localSheetId="19">'Obj_16 RECUPERO RETT'!$A$1:$T$112</definedName>
    <definedName name="Print_Area_0" localSheetId="20">'Obj_17 SCARTO LIBRI'!$A$1:$T$101</definedName>
    <definedName name="Print_Area_0" localSheetId="21">'Obj_18 25°'!$A$1:$T$111</definedName>
    <definedName name="Print_Area_0" localSheetId="22">'Obj_19 cie'!$A$1:$R$112</definedName>
    <definedName name="Print_Area_0" localSheetId="5">Obj_2_tributi!$A$1:$R$112</definedName>
    <definedName name="Print_Area_0" localSheetId="23">'Obj_20 concessioni'!$A$1:$T$101</definedName>
    <definedName name="Print_Area_0" localSheetId="24">'Obj_21 toponomastica'!$A$1:$T$104</definedName>
    <definedName name="Print_Area_0" localSheetId="25">'Obj_22pulizia centro est'!$A$1:$T$101</definedName>
    <definedName name="Print_Area_0" localSheetId="26">'Obj_23 mangiaplastica'!$A$1:$T$102</definedName>
    <definedName name="Print_Area_0" localSheetId="27">Obj_24DIGITALIZZAZIONE!$A$1:$S$121</definedName>
    <definedName name="Print_Area_0" localSheetId="28">Obj_25_Gismaster!$A$1:$T$103</definedName>
    <definedName name="Print_Area_0" localSheetId="11">Obj_8_archivio!$A$1:$T$106</definedName>
    <definedName name="Print_Area_0" localSheetId="1">Organizzazione!$A$1:$L$60</definedName>
    <definedName name="Print_Area_0" localSheetId="0">'Schema Generale'!$A$1:$G$56</definedName>
    <definedName name="Print_Area_0_0" localSheetId="2">Caratteristiche!$A$2:$N$44</definedName>
    <definedName name="Print_Area_0_0" localSheetId="3">'Economico Patrimoniale'!$A$1:$L$105</definedName>
    <definedName name="Print_Area_0_0" localSheetId="4">'obj_1 ptpc'!$A$1:$R$84</definedName>
    <definedName name="Print_Area_0_0" localSheetId="13">'Obj_10_contratti di locazione'!$A$1:$T$103</definedName>
    <definedName name="Print_Area_0_0" localSheetId="16">'Obj_13 ragioneria'!$A$1:$T$110</definedName>
    <definedName name="Print_Area_0_0" localSheetId="17">'Obj_14_strade catasto'!$A$1:$T$104</definedName>
    <definedName name="Print_Area_0_0" localSheetId="18">'Obj_15 CULTURA-TURISMO'!$A$1:$T$111</definedName>
    <definedName name="Print_Area_0_0" localSheetId="19">'Obj_16 RECUPERO RETT'!$A$1:$T$112</definedName>
    <definedName name="Print_Area_0_0" localSheetId="20">'Obj_17 SCARTO LIBRI'!$A$1:$T$101</definedName>
    <definedName name="Print_Area_0_0" localSheetId="21">'Obj_18 25°'!$A$1:$T$111</definedName>
    <definedName name="Print_Area_0_0" localSheetId="22">'Obj_19 cie'!$A$1:$R$112</definedName>
    <definedName name="Print_Area_0_0" localSheetId="5">Obj_2_tributi!$A$1:$R$112</definedName>
    <definedName name="Print_Area_0_0" localSheetId="23">'Obj_20 concessioni'!$A$1:$T$101</definedName>
    <definedName name="Print_Area_0_0" localSheetId="24">'Obj_21 toponomastica'!$A$1:$T$104</definedName>
    <definedName name="Print_Area_0_0" localSheetId="25">'Obj_22pulizia centro est'!$A$1:$T$101</definedName>
    <definedName name="Print_Area_0_0" localSheetId="26">'Obj_23 mangiaplastica'!$A$1:$T$102</definedName>
    <definedName name="Print_Area_0_0" localSheetId="27">Obj_24DIGITALIZZAZIONE!$A$1:$S$121</definedName>
    <definedName name="Print_Area_0_0" localSheetId="28">Obj_25_Gismaster!$A$1:$T$103</definedName>
    <definedName name="Print_Area_0_0" localSheetId="11">Obj_8_archivio!$A$1:$T$106</definedName>
    <definedName name="Print_Area_0_0" localSheetId="1">Organizzazione!$A$1:$L$60</definedName>
    <definedName name="Print_Area_0_0" localSheetId="0">'Schema Generale'!$A$1:$G$56</definedName>
    <definedName name="Print_Area_1" localSheetId="2">Caratteristiche!$A$2:$N$44</definedName>
    <definedName name="Print_Area_1" localSheetId="3">'Economico Patrimoniale'!$A$1:$L$105</definedName>
    <definedName name="Print_Area_1" localSheetId="4">'obj_1 ptpc'!$A$1:$R$84</definedName>
    <definedName name="Print_Area_1" localSheetId="13">'Obj_10_contratti di locazione'!$A$1:$T$103</definedName>
    <definedName name="Print_Area_1" localSheetId="16">'Obj_13 ragioneria'!$A$1:$T$110</definedName>
    <definedName name="Print_Area_1" localSheetId="17">'Obj_14_strade catasto'!$A$1:$T$104</definedName>
    <definedName name="Print_Area_1" localSheetId="18">'Obj_15 CULTURA-TURISMO'!$A$1:$T$111</definedName>
    <definedName name="Print_Area_1" localSheetId="19">'Obj_16 RECUPERO RETT'!$A$1:$T$112</definedName>
    <definedName name="Print_Area_1" localSheetId="20">'Obj_17 SCARTO LIBRI'!$A$1:$T$101</definedName>
    <definedName name="Print_Area_1" localSheetId="21">'Obj_18 25°'!$A$1:$T$111</definedName>
    <definedName name="Print_Area_1" localSheetId="22">'Obj_19 cie'!$A$1:$R$112</definedName>
    <definedName name="Print_Area_1" localSheetId="5">Obj_2_tributi!$A$1:$R$112</definedName>
    <definedName name="Print_Area_1" localSheetId="23">'Obj_20 concessioni'!$A$1:$T$101</definedName>
    <definedName name="Print_Area_1" localSheetId="24">'Obj_21 toponomastica'!$A$1:$T$104</definedName>
    <definedName name="Print_Area_1" localSheetId="25">'Obj_22pulizia centro est'!$A$1:$T$101</definedName>
    <definedName name="Print_Area_1" localSheetId="26">'Obj_23 mangiaplastica'!$A$1:$T$102</definedName>
    <definedName name="Print_Area_1" localSheetId="27">Obj_24DIGITALIZZAZIONE!$A$1:$S$121</definedName>
    <definedName name="Print_Area_1" localSheetId="28">Obj_25_Gismaster!$A$1:$T$103</definedName>
    <definedName name="Print_Area_1" localSheetId="11">Obj_8_archivio!$A$1:$T$106</definedName>
    <definedName name="Print_Area_1" localSheetId="1">Organizzazione!$A$1:$L$60</definedName>
    <definedName name="Print_Area_1" localSheetId="0">'Schema Generale'!$A$1:$G$56</definedName>
    <definedName name="Print_Area_16">'[7]7_Vigilanza ter'!#REF!</definedName>
    <definedName name="Print_Area_6" localSheetId="4">#REF!</definedName>
    <definedName name="Print_Area_6" localSheetId="13">#REF!</definedName>
    <definedName name="Print_Area_6" localSheetId="17">#REF!</definedName>
    <definedName name="Print_Area_6" localSheetId="18">#REF!</definedName>
    <definedName name="Print_Area_6" localSheetId="19">#REF!</definedName>
    <definedName name="Print_Area_6" localSheetId="20">#REF!</definedName>
    <definedName name="Print_Area_6" localSheetId="21">#REF!</definedName>
    <definedName name="Print_Area_6" localSheetId="23">#REF!</definedName>
    <definedName name="Print_Area_6" localSheetId="24">#REF!</definedName>
    <definedName name="Print_Area_6" localSheetId="25">#REF!</definedName>
    <definedName name="Print_Area_6" localSheetId="26">#REF!</definedName>
    <definedName name="Print_Area_6" localSheetId="28">#REF!</definedName>
    <definedName name="Print_Area_6" localSheetId="11">#REF!</definedName>
    <definedName name="Print_Area_6">#REF!</definedName>
    <definedName name="Print_Titles_0" localSheetId="13">'Obj_10_contratti di locazione'!$1:$8</definedName>
    <definedName name="Print_Titles_0" localSheetId="16">'Obj_13 ragioneria'!$1:$8</definedName>
    <definedName name="Print_Titles_0" localSheetId="17">'Obj_14_strade catasto'!$1:$8</definedName>
    <definedName name="Print_Titles_0" localSheetId="18">'Obj_15 CULTURA-TURISMO'!$1:$8</definedName>
    <definedName name="Print_Titles_0" localSheetId="19">'Obj_16 RECUPERO RETT'!$1:$8</definedName>
    <definedName name="Print_Titles_0" localSheetId="20">'Obj_17 SCARTO LIBRI'!$1:$8</definedName>
    <definedName name="Print_Titles_0" localSheetId="21">'Obj_18 25°'!$1:$8</definedName>
    <definedName name="Print_Titles_0" localSheetId="22">'Obj_19 cie'!$1:$8</definedName>
    <definedName name="Print_Titles_0" localSheetId="5">Obj_2_tributi!$1:$8</definedName>
    <definedName name="Print_Titles_0" localSheetId="23">'Obj_20 concessioni'!$1:$8</definedName>
    <definedName name="Print_Titles_0" localSheetId="24">'Obj_21 toponomastica'!$1:$8</definedName>
    <definedName name="Print_Titles_0" localSheetId="25">'Obj_22pulizia centro est'!$1:$8</definedName>
    <definedName name="Print_Titles_0" localSheetId="26">'Obj_23 mangiaplastica'!$1:$8</definedName>
    <definedName name="Print_Titles_0" localSheetId="27">Obj_24DIGITALIZZAZIONE!$1:$8</definedName>
    <definedName name="Print_Titles_0" localSheetId="28">Obj_25_Gismaster!$1:$8</definedName>
    <definedName name="Print_Titles_0" localSheetId="11">Obj_8_archivio!$1:$8</definedName>
    <definedName name="Print_Titles_0_0" localSheetId="13">'Obj_10_contratti di locazione'!$1:$8</definedName>
    <definedName name="Print_Titles_0_0" localSheetId="16">'Obj_13 ragioneria'!$1:$8</definedName>
    <definedName name="Print_Titles_0_0" localSheetId="17">'Obj_14_strade catasto'!$1:$8</definedName>
    <definedName name="Print_Titles_0_0" localSheetId="18">'Obj_15 CULTURA-TURISMO'!$1:$8</definedName>
    <definedName name="Print_Titles_0_0" localSheetId="19">'Obj_16 RECUPERO RETT'!$1:$8</definedName>
    <definedName name="Print_Titles_0_0" localSheetId="20">'Obj_17 SCARTO LIBRI'!$1:$8</definedName>
    <definedName name="Print_Titles_0_0" localSheetId="21">'Obj_18 25°'!$1:$8</definedName>
    <definedName name="Print_Titles_0_0" localSheetId="22">'Obj_19 cie'!$1:$8</definedName>
    <definedName name="Print_Titles_0_0" localSheetId="5">Obj_2_tributi!$1:$8</definedName>
    <definedName name="Print_Titles_0_0" localSheetId="23">'Obj_20 concessioni'!$1:$8</definedName>
    <definedName name="Print_Titles_0_0" localSheetId="24">'Obj_21 toponomastica'!$1:$8</definedName>
    <definedName name="Print_Titles_0_0" localSheetId="25">'Obj_22pulizia centro est'!$1:$8</definedName>
    <definedName name="Print_Titles_0_0" localSheetId="26">'Obj_23 mangiaplastica'!$1:$8</definedName>
    <definedName name="Print_Titles_0_0" localSheetId="27">Obj_24DIGITALIZZAZIONE!$1:$8</definedName>
    <definedName name="Print_Titles_0_0" localSheetId="28">Obj_25_Gismaster!$1:$8</definedName>
    <definedName name="Print_Titles_0_0" localSheetId="11">Obj_8_archivio!$1:$8</definedName>
    <definedName name="Print_Titles_1" localSheetId="13">'Obj_10_contratti di locazione'!$1:$8</definedName>
    <definedName name="Print_Titles_1" localSheetId="16">'Obj_13 ragioneria'!$1:$8</definedName>
    <definedName name="Print_Titles_1" localSheetId="17">'Obj_14_strade catasto'!$1:$8</definedName>
    <definedName name="Print_Titles_1" localSheetId="18">'Obj_15 CULTURA-TURISMO'!$1:$8</definedName>
    <definedName name="Print_Titles_1" localSheetId="19">'Obj_16 RECUPERO RETT'!$1:$8</definedName>
    <definedName name="Print_Titles_1" localSheetId="20">'Obj_17 SCARTO LIBRI'!$1:$8</definedName>
    <definedName name="Print_Titles_1" localSheetId="21">'Obj_18 25°'!$1:$8</definedName>
    <definedName name="Print_Titles_1" localSheetId="22">'Obj_19 cie'!$1:$8</definedName>
    <definedName name="Print_Titles_1" localSheetId="5">Obj_2_tributi!$1:$8</definedName>
    <definedName name="Print_Titles_1" localSheetId="23">'Obj_20 concessioni'!$1:$8</definedName>
    <definedName name="Print_Titles_1" localSheetId="24">'Obj_21 toponomastica'!$1:$8</definedName>
    <definedName name="Print_Titles_1" localSheetId="25">'Obj_22pulizia centro est'!$1:$8</definedName>
    <definedName name="Print_Titles_1" localSheetId="26">'Obj_23 mangiaplastica'!$1:$8</definedName>
    <definedName name="Print_Titles_1" localSheetId="27">Obj_24DIGITALIZZAZIONE!$1:$8</definedName>
    <definedName name="Print_Titles_1" localSheetId="28">Obj_25_Gismaster!$1:$8</definedName>
    <definedName name="Print_Titles_1" localSheetId="11">Obj_8_archivio!$1:$8</definedName>
    <definedName name="qqq" localSheetId="4">#REF!</definedName>
    <definedName name="qqq" localSheetId="13">#REF!</definedName>
    <definedName name="qqq" localSheetId="17">#REF!</definedName>
    <definedName name="qqq" localSheetId="18">#REF!</definedName>
    <definedName name="qqq" localSheetId="19">#REF!</definedName>
    <definedName name="qqq" localSheetId="20">#REF!</definedName>
    <definedName name="qqq" localSheetId="21">#REF!</definedName>
    <definedName name="qqq" localSheetId="23">#REF!</definedName>
    <definedName name="qqq" localSheetId="24">#REF!</definedName>
    <definedName name="qqq" localSheetId="25">#REF!</definedName>
    <definedName name="qqq" localSheetId="26">#REF!</definedName>
    <definedName name="qqq" localSheetId="28">#REF!</definedName>
    <definedName name="qqq" localSheetId="11">#REF!</definedName>
    <definedName name="qqq">#REF!</definedName>
    <definedName name="qqqqqqqqqqq" localSheetId="4">#REF!</definedName>
    <definedName name="qqqqqqqqqqq" localSheetId="13">#REF!</definedName>
    <definedName name="qqqqqqqqqqq" localSheetId="17">#REF!</definedName>
    <definedName name="qqqqqqqqqqq" localSheetId="18">#REF!</definedName>
    <definedName name="qqqqqqqqqqq" localSheetId="19">#REF!</definedName>
    <definedName name="qqqqqqqqqqq" localSheetId="20">#REF!</definedName>
    <definedName name="qqqqqqqqqqq" localSheetId="21">#REF!</definedName>
    <definedName name="qqqqqqqqqqq" localSheetId="23">#REF!</definedName>
    <definedName name="qqqqqqqqqqq" localSheetId="24">#REF!</definedName>
    <definedName name="qqqqqqqqqqq" localSheetId="25">#REF!</definedName>
    <definedName name="qqqqqqqqqqq" localSheetId="26">#REF!</definedName>
    <definedName name="qqqqqqqqqqq" localSheetId="28">#REF!</definedName>
    <definedName name="qqqqqqqqqqq" localSheetId="11">#REF!</definedName>
    <definedName name="qqqqqqqqqqq">#REF!</definedName>
    <definedName name="qqqqqqqqqqqqqqqqqqq" localSheetId="4">#REF!</definedName>
    <definedName name="qqqqqqqqqqqqqqqqqqq" localSheetId="13">#REF!</definedName>
    <definedName name="qqqqqqqqqqqqqqqqqqq" localSheetId="17">#REF!</definedName>
    <definedName name="qqqqqqqqqqqqqqqqqqq" localSheetId="18">#REF!</definedName>
    <definedName name="qqqqqqqqqqqqqqqqqqq" localSheetId="19">#REF!</definedName>
    <definedName name="qqqqqqqqqqqqqqqqqqq" localSheetId="20">#REF!</definedName>
    <definedName name="qqqqqqqqqqqqqqqqqqq" localSheetId="21">#REF!</definedName>
    <definedName name="qqqqqqqqqqqqqqqqqqq" localSheetId="23">#REF!</definedName>
    <definedName name="qqqqqqqqqqqqqqqqqqq" localSheetId="24">#REF!</definedName>
    <definedName name="qqqqqqqqqqqqqqqqqqq" localSheetId="25">#REF!</definedName>
    <definedName name="qqqqqqqqqqqqqqqqqqq" localSheetId="26">#REF!</definedName>
    <definedName name="qqqqqqqqqqqqqqqqqqq" localSheetId="28">#REF!</definedName>
    <definedName name="qqqqqqqqqqqqqqqqqqq" localSheetId="11">#REF!</definedName>
    <definedName name="qqqqqqqqqqqqqqqqqqq">#REF!</definedName>
    <definedName name="Reimbursement">"Rimborso"</definedName>
    <definedName name="rir" localSheetId="4">#REF!</definedName>
    <definedName name="rir" localSheetId="13">#REF!</definedName>
    <definedName name="rir" localSheetId="17">#REF!</definedName>
    <definedName name="rir" localSheetId="18">#REF!</definedName>
    <definedName name="rir" localSheetId="19">#REF!</definedName>
    <definedName name="rir" localSheetId="20">#REF!</definedName>
    <definedName name="rir" localSheetId="21">#REF!</definedName>
    <definedName name="rir" localSheetId="23">#REF!</definedName>
    <definedName name="rir" localSheetId="24">#REF!</definedName>
    <definedName name="rir" localSheetId="25">#REF!</definedName>
    <definedName name="rir" localSheetId="26">#REF!</definedName>
    <definedName name="rir" localSheetId="28">#REF!</definedName>
    <definedName name="rir" localSheetId="11">#REF!</definedName>
    <definedName name="rir">#REF!</definedName>
    <definedName name="Sport">#REF!</definedName>
    <definedName name="sss" localSheetId="4">#REF!</definedName>
    <definedName name="sss" localSheetId="13">#REF!</definedName>
    <definedName name="sss" localSheetId="17">#REF!</definedName>
    <definedName name="sss" localSheetId="18">#REF!</definedName>
    <definedName name="sss" localSheetId="19">#REF!</definedName>
    <definedName name="sss" localSheetId="20">#REF!</definedName>
    <definedName name="sss" localSheetId="21">#REF!</definedName>
    <definedName name="sss" localSheetId="23">#REF!</definedName>
    <definedName name="sss" localSheetId="24">#REF!</definedName>
    <definedName name="sss" localSheetId="25">#REF!</definedName>
    <definedName name="sss" localSheetId="26">#REF!</definedName>
    <definedName name="sss" localSheetId="28">#REF!</definedName>
    <definedName name="sss" localSheetId="11">#REF!</definedName>
    <definedName name="sss">#REF!</definedName>
    <definedName name="ssssss" localSheetId="4">#REF!</definedName>
    <definedName name="ssssss" localSheetId="13">#REF!</definedName>
    <definedName name="ssssss" localSheetId="17">#REF!</definedName>
    <definedName name="ssssss" localSheetId="18">#REF!</definedName>
    <definedName name="ssssss" localSheetId="19">#REF!</definedName>
    <definedName name="ssssss" localSheetId="20">#REF!</definedName>
    <definedName name="ssssss" localSheetId="21">#REF!</definedName>
    <definedName name="ssssss" localSheetId="23">#REF!</definedName>
    <definedName name="ssssss" localSheetId="24">#REF!</definedName>
    <definedName name="ssssss" localSheetId="25">#REF!</definedName>
    <definedName name="ssssss" localSheetId="26">#REF!</definedName>
    <definedName name="ssssss" localSheetId="28">#REF!</definedName>
    <definedName name="ssssss" localSheetId="11">#REF!</definedName>
    <definedName name="ssssss">#REF!</definedName>
    <definedName name="tipo" localSheetId="13">[2]db1!$E$2:$E$4</definedName>
    <definedName name="tipo" localSheetId="15">[1]db1!$E$2:$E$4</definedName>
    <definedName name="tipo" localSheetId="18">[2]db1!$E$2:$E$4</definedName>
    <definedName name="tipo" localSheetId="19">[2]db1!$E$2:$E$4</definedName>
    <definedName name="tipo" localSheetId="20">[2]db1!$E$2:$E$4</definedName>
    <definedName name="tipo" localSheetId="21">[2]db1!$E$2:$E$4</definedName>
    <definedName name="tipo" localSheetId="23">[2]db1!$E$2:$E$4</definedName>
    <definedName name="tipo" localSheetId="24">[2]db1!$E$2:$E$4</definedName>
    <definedName name="tipo" localSheetId="25">[2]db1!$E$2:$E$4</definedName>
    <definedName name="tipo" localSheetId="26">[2]db1!$E$2:$E$4</definedName>
    <definedName name="tipo">[2]db1!$E$2:$E$4</definedName>
    <definedName name="tipo_1">[3]db1!$E$2:$E$4</definedName>
    <definedName name="tipo_2" localSheetId="13">[4]db1!$E$2:$E$4</definedName>
    <definedName name="tipo_2" localSheetId="18">[4]db1!$E$2:$E$4</definedName>
    <definedName name="tipo_2" localSheetId="19">[4]db1!$E$2:$E$4</definedName>
    <definedName name="tipo_2" localSheetId="20">[4]db1!$E$2:$E$4</definedName>
    <definedName name="tipo_2" localSheetId="21">[4]db1!$E$2:$E$4</definedName>
    <definedName name="tipo_2" localSheetId="23">[4]db1!$E$2:$E$4</definedName>
    <definedName name="tipo_2" localSheetId="24">[4]db1!$E$2:$E$4</definedName>
    <definedName name="tipo_2" localSheetId="25">[4]db1!$E$2:$E$4</definedName>
    <definedName name="tipo_2" localSheetId="26">[4]db1!$E$2:$E$4</definedName>
    <definedName name="tipo_2">[4]db1!$E$2:$E$4</definedName>
    <definedName name="tipo_3" localSheetId="13">[4]db1!$E$2:$E$4</definedName>
    <definedName name="tipo_3" localSheetId="18">[4]db1!$E$2:$E$4</definedName>
    <definedName name="tipo_3" localSheetId="19">[4]db1!$E$2:$E$4</definedName>
    <definedName name="tipo_3" localSheetId="20">[4]db1!$E$2:$E$4</definedName>
    <definedName name="tipo_3" localSheetId="21">[4]db1!$E$2:$E$4</definedName>
    <definedName name="tipo_3" localSheetId="23">[4]db1!$E$2:$E$4</definedName>
    <definedName name="tipo_3" localSheetId="24">[4]db1!$E$2:$E$4</definedName>
    <definedName name="tipo_3" localSheetId="25">[4]db1!$E$2:$E$4</definedName>
    <definedName name="tipo_3" localSheetId="26">[4]db1!$E$2:$E$4</definedName>
    <definedName name="tipo_3">[4]db1!$E$2:$E$4</definedName>
    <definedName name="tipo_4">NA()</definedName>
    <definedName name="tipo_7" localSheetId="13">[4]db1!$E$2:$E$4</definedName>
    <definedName name="tipo_7" localSheetId="18">[4]db1!$E$2:$E$4</definedName>
    <definedName name="tipo_7" localSheetId="19">[4]db1!$E$2:$E$4</definedName>
    <definedName name="tipo_7" localSheetId="20">[4]db1!$E$2:$E$4</definedName>
    <definedName name="tipo_7" localSheetId="21">[4]db1!$E$2:$E$4</definedName>
    <definedName name="tipo_7" localSheetId="23">[4]db1!$E$2:$E$4</definedName>
    <definedName name="tipo_7" localSheetId="24">[4]db1!$E$2:$E$4</definedName>
    <definedName name="tipo_7" localSheetId="25">[4]db1!$E$2:$E$4</definedName>
    <definedName name="tipo_7" localSheetId="26">[4]db1!$E$2:$E$4</definedName>
    <definedName name="tipo_7">[4]db1!$E$2:$E$4</definedName>
    <definedName name="_xlnm.Print_Titles" localSheetId="14">'oBJ 11 Piano di Formazione'!$1:$6</definedName>
    <definedName name="_xlnm.Print_Titles" localSheetId="7">'Obj 4 Tempi medi pagamenti'!$1:$6</definedName>
    <definedName name="_xlnm.Print_Titles" localSheetId="13">'Obj_10_contratti di locazione'!$1:$8</definedName>
    <definedName name="_xlnm.Print_Titles" localSheetId="15">'Obj_12 CCNL CCDI 2026'!$1:$6</definedName>
    <definedName name="_xlnm.Print_Titles" localSheetId="16">'Obj_13 ragioneria'!$1:$8</definedName>
    <definedName name="_xlnm.Print_Titles" localSheetId="17">'Obj_14_strade catasto'!$1:$8</definedName>
    <definedName name="_xlnm.Print_Titles" localSheetId="18">'Obj_15 CULTURA-TURISMO'!$1:$8</definedName>
    <definedName name="_xlnm.Print_Titles" localSheetId="19">'Obj_16 RECUPERO RETT'!$1:$8</definedName>
    <definedName name="_xlnm.Print_Titles" localSheetId="20">'Obj_17 SCARTO LIBRI'!$1:$8</definedName>
    <definedName name="_xlnm.Print_Titles" localSheetId="21">'Obj_18 25°'!$1:$8</definedName>
    <definedName name="_xlnm.Print_Titles" localSheetId="22">'Obj_19 cie'!$1:$8</definedName>
    <definedName name="_xlnm.Print_Titles" localSheetId="5">Obj_2_tributi!$1:$8</definedName>
    <definedName name="_xlnm.Print_Titles" localSheetId="23">'Obj_20 concessioni'!$1:$8</definedName>
    <definedName name="_xlnm.Print_Titles" localSheetId="24">'Obj_21 toponomastica'!$1:$8</definedName>
    <definedName name="_xlnm.Print_Titles" localSheetId="25">'Obj_22pulizia centro est'!$1:$8</definedName>
    <definedName name="_xlnm.Print_Titles" localSheetId="26">'Obj_23 mangiaplastica'!$1:$8</definedName>
    <definedName name="_xlnm.Print_Titles" localSheetId="27">Obj_24DIGITALIZZAZIONE!$1:$8</definedName>
    <definedName name="_xlnm.Print_Titles" localSheetId="28">Obj_25_Gismaster!$1:$8</definedName>
    <definedName name="_xlnm.Print_Titles" localSheetId="8">'Obj_5 vigilanza'!$1:$8</definedName>
    <definedName name="_xlnm.Print_Titles" localSheetId="9">'Obj_6 vigilanza'!$1:$8</definedName>
    <definedName name="_xlnm.Print_Titles" localSheetId="10">'Obj_7 vigilanza'!$1:$8</definedName>
    <definedName name="_xlnm.Print_Titles" localSheetId="11">Obj_8_archivio!$1:$8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U65480" i="40" l="1"/>
  <c r="IT65480" i="40"/>
  <c r="IS65480" i="40"/>
  <c r="IR65480" i="40"/>
  <c r="IQ65480" i="40"/>
  <c r="H22" i="40"/>
  <c r="A56" i="40" s="1"/>
  <c r="H21" i="40"/>
  <c r="A54" i="40" s="1"/>
  <c r="H20" i="40"/>
  <c r="A52" i="40" s="1"/>
  <c r="A19" i="40"/>
  <c r="A42" i="40" s="1"/>
  <c r="A20" i="40" l="1"/>
  <c r="A21" i="40" l="1"/>
  <c r="A44" i="40"/>
  <c r="A46" i="40" l="1"/>
  <c r="A22" i="40"/>
  <c r="H19" i="40" l="1"/>
  <c r="A50" i="40" s="1"/>
  <c r="A48" i="40"/>
  <c r="Q92" i="33" l="1"/>
  <c r="Q90" i="33"/>
  <c r="Q91" i="33"/>
  <c r="IU65450" i="39"/>
  <c r="IT65450" i="39"/>
  <c r="IS65450" i="39"/>
  <c r="IR65450" i="39"/>
  <c r="IQ65450" i="39"/>
  <c r="A103" i="39"/>
  <c r="IU65483" i="38"/>
  <c r="IT65483" i="38"/>
  <c r="IS65483" i="38"/>
  <c r="IR65483" i="38"/>
  <c r="IQ65483" i="38"/>
  <c r="A136" i="38"/>
  <c r="IU65451" i="37"/>
  <c r="IT65451" i="37"/>
  <c r="IS65451" i="37"/>
  <c r="IR65451" i="37"/>
  <c r="IQ65451" i="37"/>
  <c r="A104" i="37"/>
  <c r="IW65444" i="36" l="1"/>
  <c r="IV65444" i="36"/>
  <c r="IU65444" i="36"/>
  <c r="IT65444" i="36"/>
  <c r="IS65444" i="36"/>
  <c r="A97" i="36"/>
  <c r="IW65440" i="35"/>
  <c r="IV65440" i="35"/>
  <c r="IU65440" i="35"/>
  <c r="IT65440" i="35"/>
  <c r="IS65440" i="35"/>
  <c r="A93" i="35"/>
  <c r="IV65458" i="34"/>
  <c r="IU65458" i="34"/>
  <c r="IT65458" i="34"/>
  <c r="IS65458" i="34"/>
  <c r="IR65458" i="34"/>
  <c r="A111" i="34"/>
  <c r="IW65448" i="33" l="1"/>
  <c r="IV65448" i="33"/>
  <c r="IU65448" i="33"/>
  <c r="IT65448" i="33"/>
  <c r="IS65448" i="33"/>
  <c r="A101" i="33"/>
  <c r="IU65449" i="32" l="1"/>
  <c r="IT65449" i="32"/>
  <c r="IS65449" i="32"/>
  <c r="IR65449" i="32"/>
  <c r="IQ65449" i="32"/>
  <c r="A102" i="32"/>
  <c r="IW65438" i="31" l="1"/>
  <c r="IV65438" i="31"/>
  <c r="IU65438" i="31"/>
  <c r="IT65438" i="31"/>
  <c r="IS65438" i="31"/>
  <c r="A91" i="31"/>
  <c r="I31" i="30" l="1"/>
  <c r="IV65439" i="30" s="1"/>
  <c r="IW65439" i="30"/>
  <c r="IU65439" i="30"/>
  <c r="IT65439" i="30"/>
  <c r="IS65439" i="30"/>
  <c r="A92" i="30"/>
  <c r="IW65438" i="28" l="1"/>
  <c r="IV65438" i="28"/>
  <c r="IU65438" i="28"/>
  <c r="IT65438" i="28"/>
  <c r="IS65438" i="28"/>
  <c r="A91" i="28"/>
  <c r="IW65441" i="27"/>
  <c r="IV65441" i="27"/>
  <c r="IU65441" i="27"/>
  <c r="IT65441" i="27"/>
  <c r="IS65441" i="27"/>
  <c r="A94" i="27"/>
  <c r="IW65440" i="22" l="1"/>
  <c r="IV65440" i="22"/>
  <c r="IU65440" i="22"/>
  <c r="IT65440" i="22"/>
  <c r="IS65440" i="22"/>
  <c r="A93" i="22"/>
  <c r="IW65438" i="21"/>
  <c r="IV65438" i="21"/>
  <c r="IU65438" i="21"/>
  <c r="IT65438" i="21"/>
  <c r="IS65438" i="21"/>
  <c r="A91" i="21"/>
  <c r="IW65449" i="19"/>
  <c r="IV65449" i="19"/>
  <c r="IU65449" i="19"/>
  <c r="IT65449" i="19"/>
  <c r="IS65449" i="19"/>
  <c r="A102" i="19"/>
  <c r="IW65448" i="18"/>
  <c r="IV65448" i="18"/>
  <c r="IU65448" i="18"/>
  <c r="IT65448" i="18"/>
  <c r="IS65448" i="18"/>
  <c r="A101" i="18"/>
  <c r="IW65441" i="17"/>
  <c r="IV65441" i="17"/>
  <c r="IU65441" i="17"/>
  <c r="IT65441" i="17"/>
  <c r="IS65441" i="17"/>
  <c r="A94" i="17"/>
  <c r="IW65447" i="16"/>
  <c r="IV65447" i="16"/>
  <c r="IU65447" i="16"/>
  <c r="IT65447" i="16"/>
  <c r="IS65447" i="16"/>
  <c r="A100" i="16"/>
  <c r="IU65490" i="14"/>
  <c r="IT65490" i="14"/>
  <c r="IS65490" i="14"/>
  <c r="IR65490" i="14"/>
  <c r="IQ65490" i="14"/>
  <c r="A52" i="14"/>
  <c r="H25" i="14"/>
  <c r="A66" i="14" s="1"/>
  <c r="H24" i="14"/>
  <c r="A64" i="14" s="1"/>
  <c r="A24" i="14"/>
  <c r="A56" i="14" s="1"/>
  <c r="A23" i="14"/>
  <c r="A54" i="14" s="1"/>
  <c r="A22" i="14"/>
  <c r="IW65443" i="12"/>
  <c r="IV65443" i="12"/>
  <c r="IU65443" i="12"/>
  <c r="IT65443" i="12"/>
  <c r="IS65443" i="12"/>
  <c r="A96" i="12"/>
  <c r="IU65485" i="8"/>
  <c r="IT65485" i="8"/>
  <c r="IS65485" i="8"/>
  <c r="IR65485" i="8"/>
  <c r="IQ65485" i="8"/>
  <c r="A57" i="8"/>
  <c r="A47" i="8"/>
  <c r="H25" i="8"/>
  <c r="A61" i="8" s="1"/>
  <c r="H24" i="8"/>
  <c r="A59" i="8" s="1"/>
  <c r="H23" i="8"/>
  <c r="H22" i="8"/>
  <c r="A55" i="8" s="1"/>
  <c r="A22" i="8"/>
  <c r="A23" i="8" s="1"/>
  <c r="IU65449" i="6"/>
  <c r="IT65449" i="6"/>
  <c r="IS65449" i="6"/>
  <c r="IR65449" i="6"/>
  <c r="IQ65449" i="6"/>
  <c r="A102" i="6"/>
  <c r="IU65403" i="5"/>
  <c r="IT65403" i="5"/>
  <c r="IS65403" i="5"/>
  <c r="IR65403" i="5"/>
  <c r="IQ65403" i="5"/>
  <c r="A76" i="5"/>
  <c r="K103" i="4"/>
  <c r="I103" i="4"/>
  <c r="G103" i="4"/>
  <c r="E103" i="4"/>
  <c r="K100" i="4"/>
  <c r="I100" i="4"/>
  <c r="G100" i="4"/>
  <c r="E100" i="4"/>
  <c r="I97" i="4"/>
  <c r="G97" i="4"/>
  <c r="K94" i="4"/>
  <c r="I94" i="4"/>
  <c r="K93" i="4"/>
  <c r="I93" i="4"/>
  <c r="G93" i="4"/>
  <c r="E93" i="4"/>
  <c r="K89" i="4"/>
  <c r="I89" i="4"/>
  <c r="G89" i="4"/>
  <c r="E89" i="4"/>
  <c r="K86" i="4"/>
  <c r="I86" i="4"/>
  <c r="G86" i="4"/>
  <c r="E86" i="4"/>
  <c r="K83" i="4"/>
  <c r="I83" i="4"/>
  <c r="G83" i="4"/>
  <c r="E83" i="4"/>
  <c r="K80" i="4"/>
  <c r="I80" i="4"/>
  <c r="G80" i="4"/>
  <c r="E80" i="4"/>
  <c r="K79" i="4"/>
  <c r="I79" i="4"/>
  <c r="G79" i="4"/>
  <c r="E79" i="4"/>
  <c r="K75" i="4"/>
  <c r="I75" i="4"/>
  <c r="G75" i="4"/>
  <c r="E75" i="4"/>
  <c r="K72" i="4"/>
  <c r="I72" i="4"/>
  <c r="G72" i="4"/>
  <c r="E72" i="4"/>
  <c r="K69" i="4"/>
  <c r="I69" i="4"/>
  <c r="G69" i="4"/>
  <c r="E69" i="4"/>
  <c r="K68" i="4"/>
  <c r="I68" i="4"/>
  <c r="G68" i="4"/>
  <c r="E68" i="4"/>
  <c r="K64" i="4"/>
  <c r="I64" i="4"/>
  <c r="G64" i="4"/>
  <c r="E64" i="4"/>
  <c r="K61" i="4"/>
  <c r="I61" i="4"/>
  <c r="G61" i="4"/>
  <c r="E61" i="4"/>
  <c r="K58" i="4"/>
  <c r="I58" i="4"/>
  <c r="G58" i="4"/>
  <c r="E58" i="4"/>
  <c r="K57" i="4"/>
  <c r="I57" i="4"/>
  <c r="G57" i="4"/>
  <c r="E57" i="4"/>
  <c r="K48" i="4"/>
  <c r="I48" i="4"/>
  <c r="G48" i="4"/>
  <c r="E48" i="4"/>
  <c r="L45" i="4"/>
  <c r="K45" i="4"/>
  <c r="K97" i="4" s="1"/>
  <c r="J45" i="4"/>
  <c r="I45" i="4"/>
  <c r="H45" i="4"/>
  <c r="G45" i="4"/>
  <c r="F45" i="4"/>
  <c r="E45" i="4"/>
  <c r="K37" i="4"/>
  <c r="I37" i="4"/>
  <c r="G37" i="4"/>
  <c r="E37" i="4"/>
  <c r="L36" i="4"/>
  <c r="K36" i="4"/>
  <c r="J36" i="4"/>
  <c r="I36" i="4"/>
  <c r="H36" i="4"/>
  <c r="G36" i="4"/>
  <c r="G94" i="4" s="1"/>
  <c r="F36" i="4"/>
  <c r="E36" i="4"/>
  <c r="E94" i="4" s="1"/>
  <c r="K28" i="4"/>
  <c r="I28" i="4"/>
  <c r="G28" i="4"/>
  <c r="E28" i="4"/>
  <c r="L25" i="4"/>
  <c r="K25" i="4"/>
  <c r="J25" i="4"/>
  <c r="I25" i="4"/>
  <c r="H25" i="4"/>
  <c r="G25" i="4"/>
  <c r="F25" i="4"/>
  <c r="E25" i="4"/>
  <c r="K17" i="4"/>
  <c r="I17" i="4"/>
  <c r="G17" i="4"/>
  <c r="E17" i="4"/>
  <c r="L14" i="4"/>
  <c r="K14" i="4"/>
  <c r="J14" i="4"/>
  <c r="I14" i="4"/>
  <c r="H14" i="4"/>
  <c r="G14" i="4"/>
  <c r="F14" i="4"/>
  <c r="E14" i="4"/>
  <c r="K4" i="4"/>
  <c r="I4" i="4"/>
  <c r="G4" i="4"/>
  <c r="E4" i="4"/>
  <c r="M43" i="3"/>
  <c r="K43" i="3"/>
  <c r="I43" i="3"/>
  <c r="G43" i="3"/>
  <c r="M37" i="3"/>
  <c r="K37" i="3"/>
  <c r="I37" i="3"/>
  <c r="G37" i="3"/>
  <c r="N33" i="3"/>
  <c r="N32" i="3"/>
  <c r="M19" i="3"/>
  <c r="K19" i="3"/>
  <c r="I19" i="3"/>
  <c r="G19" i="3"/>
  <c r="M13" i="3"/>
  <c r="K13" i="3"/>
  <c r="I13" i="3"/>
  <c r="G13" i="3"/>
  <c r="K8" i="3"/>
  <c r="I8" i="3"/>
  <c r="G8" i="3"/>
  <c r="M4" i="3"/>
  <c r="K4" i="3"/>
  <c r="I4" i="3"/>
  <c r="G4" i="3"/>
  <c r="K58" i="2"/>
  <c r="I58" i="2"/>
  <c r="G58" i="2"/>
  <c r="E58" i="2"/>
  <c r="G55" i="2"/>
  <c r="E55" i="2"/>
  <c r="K52" i="2"/>
  <c r="I52" i="2"/>
  <c r="G52" i="2"/>
  <c r="E52" i="2"/>
  <c r="E46" i="2"/>
  <c r="G43" i="2"/>
  <c r="E43" i="2"/>
  <c r="K40" i="2"/>
  <c r="I40" i="2"/>
  <c r="G40" i="2"/>
  <c r="E40" i="2"/>
  <c r="K34" i="2"/>
  <c r="I34" i="2"/>
  <c r="G34" i="2"/>
  <c r="E34" i="2"/>
  <c r="K33" i="2"/>
  <c r="I33" i="2"/>
  <c r="G33" i="2"/>
  <c r="E33" i="2"/>
  <c r="K26" i="2"/>
  <c r="I26" i="2"/>
  <c r="G26" i="2"/>
  <c r="E26" i="2"/>
  <c r="K18" i="2"/>
  <c r="I18" i="2"/>
  <c r="G18" i="2"/>
  <c r="E18" i="2"/>
  <c r="K15" i="2"/>
  <c r="I15" i="2"/>
  <c r="G15" i="2"/>
  <c r="E15" i="2"/>
  <c r="K11" i="2"/>
  <c r="I11" i="2"/>
  <c r="G11" i="2"/>
  <c r="E11" i="2"/>
  <c r="K8" i="2"/>
  <c r="K55" i="2" s="1"/>
  <c r="I8" i="2"/>
  <c r="I55" i="2" s="1"/>
  <c r="G8" i="2"/>
  <c r="G49" i="2" s="1"/>
  <c r="E8" i="2"/>
  <c r="E49" i="2" s="1"/>
  <c r="K4" i="2"/>
  <c r="I4" i="2"/>
  <c r="G4" i="2"/>
  <c r="E4" i="2"/>
  <c r="E97" i="4" l="1"/>
  <c r="A24" i="8"/>
  <c r="A49" i="8"/>
  <c r="A25" i="14"/>
  <c r="G46" i="2"/>
  <c r="K46" i="2"/>
  <c r="E37" i="2"/>
  <c r="G37" i="2"/>
  <c r="I37" i="2"/>
  <c r="I49" i="2"/>
  <c r="K37" i="2"/>
  <c r="K49" i="2"/>
  <c r="I43" i="2"/>
  <c r="I46" i="2"/>
  <c r="K43" i="2"/>
  <c r="H22" i="14" l="1"/>
  <c r="A58" i="14"/>
  <c r="A51" i="8"/>
  <c r="A25" i="8"/>
  <c r="A53" i="8" s="1"/>
  <c r="A60" i="14" l="1"/>
  <c r="H23" i="14"/>
  <c r="A62" i="1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30" authorId="0" shapeId="0" xr:uid="{00000000-0006-0000-0400-000001000000}">
      <text>
        <r>
          <rPr>
            <sz val="11"/>
            <color rgb="FF000000"/>
            <rFont val="Calibri"/>
            <family val="2"/>
            <charset val="1"/>
          </rPr>
          <t xml:space="preserve">
cosa produco
</t>
        </r>
        <r>
          <rPr>
            <b/>
            <sz val="9"/>
            <color rgb="FF000000"/>
            <rFont val="Tahoma"/>
            <family val="2"/>
            <charset val="1"/>
          </rPr>
          <t>campo obbligatorio</t>
        </r>
      </text>
    </comment>
    <comment ref="K71" authorId="0" shapeId="0" xr:uid="{00000000-0006-0000-0400-000002000000}">
      <text>
        <r>
          <rPr>
            <sz val="11"/>
            <color rgb="FF000000"/>
            <rFont val="Calibri"/>
            <family val="2"/>
            <charset val="1"/>
          </rPr>
          <t xml:space="preserve">
è alternativo alle ore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28" authorId="0" shapeId="0" xr:uid="{00000000-0006-0000-0600-000001000000}">
      <text>
        <r>
          <rPr>
            <sz val="11"/>
            <color rgb="FF000000"/>
            <rFont val="Calibri"/>
            <family val="2"/>
            <charset val="1"/>
          </rPr>
          <t xml:space="preserve">concetta.chisari:
</t>
        </r>
        <r>
          <rPr>
            <sz val="9"/>
            <color rgb="FF000000"/>
            <rFont val="Tahoma"/>
            <family val="2"/>
            <charset val="1"/>
          </rPr>
          <t>1 campo calcio 2 palestra pertini 3 bocciofila 4 brangys 5 cimitero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31" authorId="0" shapeId="0" xr:uid="{00000000-0006-0000-1500-000001000000}">
      <text>
        <r>
          <rPr>
            <sz val="11"/>
            <color rgb="FF000000"/>
            <rFont val="Calibri"/>
            <family val="2"/>
            <charset val="1"/>
          </rPr>
          <t xml:space="preserve">
cosa produco
</t>
        </r>
        <r>
          <rPr>
            <b/>
            <sz val="9"/>
            <color rgb="FF000000"/>
            <rFont val="Tahoma"/>
            <family val="2"/>
            <charset val="1"/>
          </rPr>
          <t>campo obbligatorio</t>
        </r>
      </text>
    </comment>
    <comment ref="A37" authorId="0" shapeId="0" xr:uid="{00000000-0006-0000-1500-000002000000}">
      <text>
        <r>
          <rPr>
            <sz val="11"/>
            <color rgb="FF000000"/>
            <rFont val="Calibri"/>
            <family val="2"/>
            <charset val="1"/>
          </rPr>
          <t>indici non strettamente necessari se non si richiama nella finalità il miglioramento temporale</t>
        </r>
      </text>
    </comment>
    <comment ref="A43" authorId="0" shapeId="0" xr:uid="{00000000-0006-0000-1500-000003000000}">
      <text>
        <r>
          <rPr>
            <sz val="11"/>
            <color rgb="FF000000"/>
            <rFont val="Calibri"/>
            <family val="2"/>
            <charset val="1"/>
          </rPr>
          <t xml:space="preserve">
costituiscono costo dell' obiettivo i costi diretti a produrlo non già conteggiati nell'attività istituzionale. I costi sono riferiti al titolo primo
</t>
        </r>
      </text>
    </comment>
    <comment ref="A46" authorId="0" shapeId="0" xr:uid="{00000000-0006-0000-1500-000004000000}">
      <text>
        <r>
          <rPr>
            <sz val="11"/>
            <color rgb="FF000000"/>
            <rFont val="Calibri"/>
            <family val="2"/>
            <charset val="1"/>
          </rPr>
          <t xml:space="preserve">è la misurazione qualitativa della nostro risultato 
</t>
        </r>
      </text>
    </comment>
    <comment ref="G81" authorId="0" shapeId="0" xr:uid="{00000000-0006-0000-1500-00000C000000}">
      <text>
        <r>
          <rPr>
            <sz val="11"/>
            <color rgb="FF000000"/>
            <rFont val="Calibri"/>
            <family val="2"/>
            <charset val="1"/>
          </rPr>
          <t xml:space="preserve">
è alternativo alle ore</t>
        </r>
      </text>
    </comment>
    <comment ref="A108" authorId="0" shapeId="0" xr:uid="{00000000-0006-0000-1500-000005000000}">
      <text>
        <r>
          <rPr>
            <sz val="11"/>
            <color rgb="FF000000"/>
            <rFont val="Calibri"/>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08" authorId="0" shapeId="0" xr:uid="{00000000-0006-0000-1500-00000D000000}">
      <text>
        <r>
          <rPr>
            <sz val="11"/>
            <color rgb="FF000000"/>
            <rFont val="Calibri"/>
            <family val="2"/>
            <charset val="1"/>
          </rPr>
          <t xml:space="preserve">Riportare la descrizione dell'obiettivo
</t>
        </r>
      </text>
    </comment>
    <comment ref="A110" authorId="0" shapeId="0" xr:uid="{00000000-0006-0000-1500-000006000000}">
      <text>
        <r>
          <rPr>
            <sz val="11"/>
            <color rgb="FF000000"/>
            <rFont val="Calibri"/>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10" authorId="0" shapeId="0" xr:uid="{00000000-0006-0000-1500-00000E000000}">
      <text>
        <r>
          <rPr>
            <sz val="11"/>
            <color rgb="FF000000"/>
            <rFont val="Calibri"/>
            <family val="2"/>
            <charset val="1"/>
          </rPr>
          <t xml:space="preserve">Inserire gli indicatori di miglioramento di quantità, costo, tempo e qualità
</t>
        </r>
      </text>
    </comment>
    <comment ref="A112" authorId="0" shapeId="0" xr:uid="{00000000-0006-0000-1500-000007000000}">
      <text>
        <r>
          <rPr>
            <sz val="11"/>
            <color rgb="FF000000"/>
            <rFont val="Calibri"/>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12" authorId="0" shapeId="0" xr:uid="{00000000-0006-0000-1500-00000F000000}">
      <text>
        <r>
          <rPr>
            <sz val="11"/>
            <color rgb="FF000000"/>
            <rFont val="Calibri"/>
            <family val="2"/>
            <charset val="1"/>
          </rPr>
          <t xml:space="preserve">Per misurare il miglioramento realizzato, l’ente può anche avvalersi di sistemi di rilevazione della qualità percepita dagli utenti 
</t>
        </r>
      </text>
    </comment>
    <comment ref="A114" authorId="0" shapeId="0" xr:uid="{00000000-0006-0000-1500-000008000000}">
      <text>
        <r>
          <rPr>
            <sz val="11"/>
            <color rgb="FF000000"/>
            <rFont val="Calibri"/>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14" authorId="0" shapeId="0" xr:uid="{00000000-0006-0000-1500-000010000000}">
      <text>
        <r>
          <rPr>
            <sz val="11"/>
            <color rgb="FF000000"/>
            <rFont val="Calibri"/>
            <family val="2"/>
            <charset val="1"/>
          </rPr>
          <t xml:space="preserve">Inserire quanto personale è coinvolto e descrivere il ruolo di ciascuno
</t>
        </r>
      </text>
    </comment>
    <comment ref="A116" authorId="0" shapeId="0" xr:uid="{00000000-0006-0000-1500-000009000000}">
      <text>
        <r>
          <rPr>
            <sz val="11"/>
            <color rgb="FF000000"/>
            <rFont val="Calibri"/>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18" authorId="0" shapeId="0" xr:uid="{00000000-0006-0000-1500-00000A000000}">
      <text>
        <r>
          <rPr>
            <sz val="11"/>
            <color rgb="FF000000"/>
            <rFont val="Calibri"/>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20" authorId="0" shapeId="0" xr:uid="{00000000-0006-0000-1500-00000B000000}">
      <text>
        <r>
          <rPr>
            <sz val="11"/>
            <color rgb="FF000000"/>
            <rFont val="Calibri"/>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A30" authorId="0" shapeId="0" xr:uid="{00000000-0006-0000-1100-000001000000}">
      <text>
        <r>
          <rPr>
            <sz val="11"/>
            <color rgb="FF000000"/>
            <rFont val="Calibri"/>
            <family val="2"/>
            <charset val="1"/>
          </rPr>
          <t xml:space="preserve">
cosa produco
</t>
        </r>
        <r>
          <rPr>
            <b/>
            <sz val="9"/>
            <color rgb="FF000000"/>
            <rFont val="Tahoma"/>
            <family val="2"/>
            <charset val="1"/>
          </rPr>
          <t>campo obbligatorio</t>
        </r>
      </text>
    </comment>
    <comment ref="A36" authorId="0" shapeId="0" xr:uid="{00000000-0006-0000-1100-000002000000}">
      <text>
        <r>
          <rPr>
            <sz val="11"/>
            <color rgb="FF000000"/>
            <rFont val="Calibri"/>
            <family val="2"/>
            <charset val="1"/>
          </rPr>
          <t>indici non strettamente necessari se non si richiama nella finalità il miglioramento temporale</t>
        </r>
      </text>
    </comment>
    <comment ref="A41" authorId="0" shapeId="0" xr:uid="{00000000-0006-0000-1100-000003000000}">
      <text>
        <r>
          <rPr>
            <sz val="11"/>
            <color rgb="FF000000"/>
            <rFont val="Calibri"/>
            <family val="2"/>
            <charset val="1"/>
          </rPr>
          <t xml:space="preserve">
costituiscono costo dell' obiettivo i costi diretti a produrlo non già conteggiati nell'attività istituzionale. I costi sono riferiti al titolo primo
</t>
        </r>
      </text>
    </comment>
    <comment ref="A44" authorId="0" shapeId="0" xr:uid="{00000000-0006-0000-1100-000004000000}">
      <text>
        <r>
          <rPr>
            <sz val="11"/>
            <color rgb="FF000000"/>
            <rFont val="Calibri"/>
            <family val="2"/>
            <charset val="1"/>
          </rPr>
          <t xml:space="preserve">è la misurazione qualitativa della nostro risultato 
</t>
        </r>
      </text>
    </comment>
    <comment ref="G89" authorId="0" shapeId="0" xr:uid="{00000000-0006-0000-1100-00000C000000}">
      <text>
        <r>
          <rPr>
            <sz val="11"/>
            <color rgb="FF000000"/>
            <rFont val="Calibri"/>
            <family val="2"/>
            <charset val="1"/>
          </rPr>
          <t xml:space="preserve">
è alternativo alle ore</t>
        </r>
      </text>
    </comment>
    <comment ref="A116" authorId="0" shapeId="0" xr:uid="{00000000-0006-0000-1100-000005000000}">
      <text>
        <r>
          <rPr>
            <sz val="11"/>
            <color rgb="FF000000"/>
            <rFont val="Calibri"/>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16" authorId="0" shapeId="0" xr:uid="{00000000-0006-0000-1100-00000D000000}">
      <text>
        <r>
          <rPr>
            <sz val="11"/>
            <color rgb="FF000000"/>
            <rFont val="Calibri"/>
            <family val="2"/>
            <charset val="1"/>
          </rPr>
          <t xml:space="preserve">Riportare la descrizione dell'obiettivo
</t>
        </r>
      </text>
    </comment>
    <comment ref="A118" authorId="0" shapeId="0" xr:uid="{00000000-0006-0000-1100-000006000000}">
      <text>
        <r>
          <rPr>
            <sz val="11"/>
            <color rgb="FF000000"/>
            <rFont val="Calibri"/>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18" authorId="0" shapeId="0" xr:uid="{00000000-0006-0000-1100-00000E000000}">
      <text>
        <r>
          <rPr>
            <sz val="11"/>
            <color rgb="FF000000"/>
            <rFont val="Calibri"/>
            <family val="2"/>
            <charset val="1"/>
          </rPr>
          <t xml:space="preserve">Inserire gli indicatori di miglioramento di quantità, costo, tempo e qualità
</t>
        </r>
      </text>
    </comment>
    <comment ref="A120" authorId="0" shapeId="0" xr:uid="{00000000-0006-0000-1100-000007000000}">
      <text>
        <r>
          <rPr>
            <sz val="11"/>
            <color rgb="FF000000"/>
            <rFont val="Calibri"/>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20" authorId="0" shapeId="0" xr:uid="{00000000-0006-0000-1100-00000F000000}">
      <text>
        <r>
          <rPr>
            <sz val="11"/>
            <color rgb="FF000000"/>
            <rFont val="Calibri"/>
            <family val="2"/>
            <charset val="1"/>
          </rPr>
          <t xml:space="preserve">Per misurare il miglioramento realizzato, l’ente può anche avvalersi di sistemi di rilevazione della qualità percepita dagli utenti 
</t>
        </r>
      </text>
    </comment>
    <comment ref="A122" authorId="0" shapeId="0" xr:uid="{00000000-0006-0000-1100-000008000000}">
      <text>
        <r>
          <rPr>
            <sz val="11"/>
            <color rgb="FF000000"/>
            <rFont val="Calibri"/>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22" authorId="0" shapeId="0" xr:uid="{00000000-0006-0000-1100-000010000000}">
      <text>
        <r>
          <rPr>
            <sz val="11"/>
            <color rgb="FF000000"/>
            <rFont val="Calibri"/>
            <family val="2"/>
            <charset val="1"/>
          </rPr>
          <t xml:space="preserve">Inserire quanto personale è coinvolto e descrivere il ruolo di ciascuno
</t>
        </r>
      </text>
    </comment>
    <comment ref="A124" authorId="0" shapeId="0" xr:uid="{00000000-0006-0000-1100-000009000000}">
      <text>
        <r>
          <rPr>
            <sz val="11"/>
            <color rgb="FF000000"/>
            <rFont val="Calibri"/>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26" authorId="0" shapeId="0" xr:uid="{00000000-0006-0000-1100-00000A000000}">
      <text>
        <r>
          <rPr>
            <sz val="11"/>
            <color rgb="FF000000"/>
            <rFont val="Calibri"/>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28" authorId="0" shapeId="0" xr:uid="{00000000-0006-0000-1100-00000B000000}">
      <text>
        <r>
          <rPr>
            <sz val="11"/>
            <color rgb="FF000000"/>
            <rFont val="Calibri"/>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A31" authorId="0" shapeId="0" xr:uid="{00000000-0006-0000-1200-000001000000}">
      <text>
        <r>
          <rPr>
            <sz val="11"/>
            <color rgb="FF000000"/>
            <rFont val="Calibri"/>
            <family val="2"/>
            <charset val="1"/>
          </rPr>
          <t xml:space="preserve">
cosa produco
</t>
        </r>
        <r>
          <rPr>
            <b/>
            <sz val="9"/>
            <color rgb="FF000000"/>
            <rFont val="Tahoma"/>
            <family val="2"/>
            <charset val="1"/>
          </rPr>
          <t>campo obbligatorio</t>
        </r>
      </text>
    </comment>
    <comment ref="A37" authorId="0" shapeId="0" xr:uid="{00000000-0006-0000-1200-000002000000}">
      <text>
        <r>
          <rPr>
            <sz val="11"/>
            <color rgb="FF000000"/>
            <rFont val="Calibri"/>
            <family val="2"/>
            <charset val="1"/>
          </rPr>
          <t>indici non strettamente necessari se non si richiama nella finalità il miglioramento temporale</t>
        </r>
      </text>
    </comment>
    <comment ref="A42" authorId="0" shapeId="0" xr:uid="{00000000-0006-0000-1200-000003000000}">
      <text>
        <r>
          <rPr>
            <sz val="11"/>
            <color rgb="FF000000"/>
            <rFont val="Calibri"/>
            <family val="2"/>
            <charset val="1"/>
          </rPr>
          <t xml:space="preserve">
costituiscono costo dell' obiettivo i costi diretti a produrlo non già conteggiati nell'attività istituzionale. I costi sono riferiti al titolo primo
</t>
        </r>
      </text>
    </comment>
    <comment ref="A45" authorId="0" shapeId="0" xr:uid="{00000000-0006-0000-1200-000004000000}">
      <text>
        <r>
          <rPr>
            <sz val="11"/>
            <color rgb="FF000000"/>
            <rFont val="Calibri"/>
            <family val="2"/>
            <charset val="1"/>
          </rPr>
          <t xml:space="preserve">è la misurazione qualitativa della nostro risultato 
</t>
        </r>
      </text>
    </comment>
    <comment ref="G90" authorId="0" shapeId="0" xr:uid="{00000000-0006-0000-1200-00000C000000}">
      <text>
        <r>
          <rPr>
            <sz val="11"/>
            <color rgb="FF000000"/>
            <rFont val="Calibri"/>
            <family val="2"/>
            <charset val="1"/>
          </rPr>
          <t xml:space="preserve">
è alternativo alle ore</t>
        </r>
      </text>
    </comment>
    <comment ref="A117" authorId="0" shapeId="0" xr:uid="{00000000-0006-0000-1200-000005000000}">
      <text>
        <r>
          <rPr>
            <sz val="11"/>
            <color rgb="FF000000"/>
            <rFont val="Calibri"/>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17" authorId="0" shapeId="0" xr:uid="{00000000-0006-0000-1200-00000D000000}">
      <text>
        <r>
          <rPr>
            <sz val="11"/>
            <color rgb="FF000000"/>
            <rFont val="Calibri"/>
            <family val="2"/>
            <charset val="1"/>
          </rPr>
          <t xml:space="preserve">Riportare la descrizione dell'obiettivo
</t>
        </r>
      </text>
    </comment>
    <comment ref="A119" authorId="0" shapeId="0" xr:uid="{00000000-0006-0000-1200-000006000000}">
      <text>
        <r>
          <rPr>
            <sz val="11"/>
            <color rgb="FF000000"/>
            <rFont val="Calibri"/>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19" authorId="0" shapeId="0" xr:uid="{00000000-0006-0000-1200-00000E000000}">
      <text>
        <r>
          <rPr>
            <sz val="11"/>
            <color rgb="FF000000"/>
            <rFont val="Calibri"/>
            <family val="2"/>
            <charset val="1"/>
          </rPr>
          <t xml:space="preserve">Inserire gli indicatori di miglioramento di quantità, costo, tempo e qualità
</t>
        </r>
      </text>
    </comment>
    <comment ref="A121" authorId="0" shapeId="0" xr:uid="{00000000-0006-0000-1200-000007000000}">
      <text>
        <r>
          <rPr>
            <sz val="11"/>
            <color rgb="FF000000"/>
            <rFont val="Calibri"/>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21" authorId="0" shapeId="0" xr:uid="{00000000-0006-0000-1200-00000F000000}">
      <text>
        <r>
          <rPr>
            <sz val="11"/>
            <color rgb="FF000000"/>
            <rFont val="Calibri"/>
            <family val="2"/>
            <charset val="1"/>
          </rPr>
          <t xml:space="preserve">Per misurare il miglioramento realizzato, l’ente può anche avvalersi di sistemi di rilevazione della qualità percepita dagli utenti 
</t>
        </r>
      </text>
    </comment>
    <comment ref="A123" authorId="0" shapeId="0" xr:uid="{00000000-0006-0000-1200-000008000000}">
      <text>
        <r>
          <rPr>
            <sz val="11"/>
            <color rgb="FF000000"/>
            <rFont val="Calibri"/>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23" authorId="0" shapeId="0" xr:uid="{00000000-0006-0000-1200-000010000000}">
      <text>
        <r>
          <rPr>
            <sz val="11"/>
            <color rgb="FF000000"/>
            <rFont val="Calibri"/>
            <family val="2"/>
            <charset val="1"/>
          </rPr>
          <t xml:space="preserve">Inserire quanto personale è coinvolto e descrivere il ruolo di ciascuno
</t>
        </r>
      </text>
    </comment>
    <comment ref="A125" authorId="0" shapeId="0" xr:uid="{00000000-0006-0000-1200-000009000000}">
      <text>
        <r>
          <rPr>
            <sz val="11"/>
            <color rgb="FF000000"/>
            <rFont val="Calibri"/>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27" authorId="0" shapeId="0" xr:uid="{00000000-0006-0000-1200-00000A000000}">
      <text>
        <r>
          <rPr>
            <sz val="11"/>
            <color rgb="FF000000"/>
            <rFont val="Calibri"/>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29" authorId="0" shapeId="0" xr:uid="{00000000-0006-0000-1200-00000B000000}">
      <text>
        <r>
          <rPr>
            <sz val="11"/>
            <color rgb="FF000000"/>
            <rFont val="Calibri"/>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A30" authorId="0" shapeId="0" xr:uid="{FF1A10DB-1150-4B07-9265-C281A545613F}">
      <text>
        <r>
          <rPr>
            <sz val="11"/>
            <color rgb="FF000000"/>
            <rFont val="Calibri"/>
            <family val="2"/>
            <charset val="1"/>
          </rPr>
          <t xml:space="preserve">
cosa produco
</t>
        </r>
        <r>
          <rPr>
            <b/>
            <sz val="9"/>
            <color rgb="FF000000"/>
            <rFont val="Tahoma"/>
            <family val="2"/>
            <charset val="1"/>
          </rPr>
          <t>campo obbligatorio</t>
        </r>
      </text>
    </comment>
    <comment ref="A36" authorId="0" shapeId="0" xr:uid="{7BCAA26B-39C5-419D-A84A-22F642A7D89F}">
      <text>
        <r>
          <rPr>
            <sz val="11"/>
            <color rgb="FF000000"/>
            <rFont val="Calibri"/>
            <family val="2"/>
            <charset val="1"/>
          </rPr>
          <t>indici non strettamente necessari se non si richiama nella finalità il miglioramento temporale</t>
        </r>
      </text>
    </comment>
    <comment ref="A41" authorId="0" shapeId="0" xr:uid="{DBFFD6C4-DF88-4E00-B008-C064EE9E07E8}">
      <text>
        <r>
          <rPr>
            <sz val="11"/>
            <color rgb="FF000000"/>
            <rFont val="Calibri"/>
            <family val="2"/>
            <charset val="1"/>
          </rPr>
          <t xml:space="preserve">
costituiscono costo dell' obiettivo i costi diretti a produrlo non già conteggiati nell'attività istituzionale. I costi sono riferiti al titolo primo
</t>
        </r>
      </text>
    </comment>
    <comment ref="A44" authorId="0" shapeId="0" xr:uid="{38A71E0A-FFB2-4701-9829-D696F21C0AE7}">
      <text>
        <r>
          <rPr>
            <sz val="11"/>
            <color rgb="FF000000"/>
            <rFont val="Calibri"/>
            <family val="2"/>
            <charset val="1"/>
          </rPr>
          <t xml:space="preserve">è la misurazione qualitativa della nostro risultato 
</t>
        </r>
      </text>
    </comment>
    <comment ref="G79" authorId="0" shapeId="0" xr:uid="{C88E3C0E-EAFC-4554-AF4B-5B6DC649984C}">
      <text>
        <r>
          <rPr>
            <sz val="11"/>
            <color rgb="FF000000"/>
            <rFont val="Calibri"/>
            <family val="2"/>
            <charset val="1"/>
          </rPr>
          <t xml:space="preserve">
è alternativo alle ore</t>
        </r>
      </text>
    </comment>
    <comment ref="A106" authorId="0" shapeId="0" xr:uid="{5356BD7D-9BAB-41C7-9F9E-59F40C77ECA9}">
      <text>
        <r>
          <rPr>
            <sz val="11"/>
            <color rgb="FF000000"/>
            <rFont val="Calibri"/>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06" authorId="0" shapeId="0" xr:uid="{4F7113FF-E586-4C51-9685-A9EDF89026F7}">
      <text>
        <r>
          <rPr>
            <sz val="11"/>
            <color rgb="FF000000"/>
            <rFont val="Calibri"/>
            <family val="2"/>
            <charset val="1"/>
          </rPr>
          <t xml:space="preserve">Riportare la descrizione dell'obiettivo
</t>
        </r>
      </text>
    </comment>
    <comment ref="A108" authorId="0" shapeId="0" xr:uid="{423CC8F1-9280-44F1-819D-F17BAD39B3E9}">
      <text>
        <r>
          <rPr>
            <sz val="11"/>
            <color rgb="FF000000"/>
            <rFont val="Calibri"/>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08" authorId="0" shapeId="0" xr:uid="{8B532CD6-0873-459D-99A6-7BE609DC2972}">
      <text>
        <r>
          <rPr>
            <sz val="11"/>
            <color rgb="FF000000"/>
            <rFont val="Calibri"/>
            <family val="2"/>
            <charset val="1"/>
          </rPr>
          <t xml:space="preserve">Inserire gli indicatori di miglioramento di quantità, costo, tempo e qualità
</t>
        </r>
      </text>
    </comment>
    <comment ref="A110" authorId="0" shapeId="0" xr:uid="{1F1F2432-6A00-4086-90BE-584862D5A593}">
      <text>
        <r>
          <rPr>
            <sz val="11"/>
            <color rgb="FF000000"/>
            <rFont val="Calibri"/>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10" authorId="0" shapeId="0" xr:uid="{8C778719-E13D-4169-B6C6-5AFDCF0C406B}">
      <text>
        <r>
          <rPr>
            <sz val="11"/>
            <color rgb="FF000000"/>
            <rFont val="Calibri"/>
            <family val="2"/>
            <charset val="1"/>
          </rPr>
          <t xml:space="preserve">Per misurare il miglioramento realizzato, l’ente può anche avvalersi di sistemi di rilevazione della qualità percepita dagli utenti 
</t>
        </r>
      </text>
    </comment>
    <comment ref="A112" authorId="0" shapeId="0" xr:uid="{D0A6F457-4D7D-4E90-8239-86C72E0F3BE6}">
      <text>
        <r>
          <rPr>
            <sz val="11"/>
            <color rgb="FF000000"/>
            <rFont val="Calibri"/>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12" authorId="0" shapeId="0" xr:uid="{DE282C5B-1FF5-4943-A5A5-5E2560FCD26E}">
      <text>
        <r>
          <rPr>
            <sz val="11"/>
            <color rgb="FF000000"/>
            <rFont val="Calibri"/>
            <family val="2"/>
            <charset val="1"/>
          </rPr>
          <t xml:space="preserve">Inserire quanto personale è coinvolto e descrivere il ruolo di ciascuno
</t>
        </r>
      </text>
    </comment>
    <comment ref="A114" authorId="0" shapeId="0" xr:uid="{4E7A18D4-1FDF-4A9C-A8DB-49F4E275E54E}">
      <text>
        <r>
          <rPr>
            <sz val="11"/>
            <color rgb="FF000000"/>
            <rFont val="Calibri"/>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16" authorId="0" shapeId="0" xr:uid="{D79D8824-5491-4B6B-A7FA-678239807A90}">
      <text>
        <r>
          <rPr>
            <sz val="11"/>
            <color rgb="FF000000"/>
            <rFont val="Calibri"/>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18" authorId="0" shapeId="0" xr:uid="{6D4123CB-4111-4E37-959F-FE49A2003143}">
      <text>
        <r>
          <rPr>
            <sz val="11"/>
            <color rgb="FF000000"/>
            <rFont val="Calibri"/>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A30" authorId="0" shapeId="0" xr:uid="{17AF5033-D61C-4AA5-B2FD-F424210BE130}">
      <text>
        <r>
          <rPr>
            <sz val="11"/>
            <color rgb="FF000000"/>
            <rFont val="Calibri"/>
            <family val="2"/>
            <charset val="1"/>
          </rPr>
          <t xml:space="preserve">
cosa produco
</t>
        </r>
        <r>
          <rPr>
            <b/>
            <sz val="9"/>
            <color rgb="FF000000"/>
            <rFont val="Tahoma"/>
            <family val="2"/>
            <charset val="1"/>
          </rPr>
          <t>campo obbligatorio</t>
        </r>
      </text>
    </comment>
    <comment ref="A36" authorId="0" shapeId="0" xr:uid="{D483A4B7-100A-4274-A1BE-BA2B255B62DC}">
      <text>
        <r>
          <rPr>
            <sz val="11"/>
            <color rgb="FF000000"/>
            <rFont val="Calibri"/>
            <family val="2"/>
            <charset val="1"/>
          </rPr>
          <t>indici non strettamente necessari se non si richiama nella finalità il miglioramento temporale</t>
        </r>
      </text>
    </comment>
    <comment ref="A41" authorId="0" shapeId="0" xr:uid="{0F5A77DA-6A45-4184-B1C6-D863056DD2EB}">
      <text>
        <r>
          <rPr>
            <sz val="11"/>
            <color rgb="FF000000"/>
            <rFont val="Calibri"/>
            <family val="2"/>
            <charset val="1"/>
          </rPr>
          <t xml:space="preserve">
costituiscono costo dell' obiettivo i costi diretti a produrlo non già conteggiati nell'attività istituzionale. I costi sono riferiti al titolo primo
</t>
        </r>
      </text>
    </comment>
    <comment ref="A44" authorId="0" shapeId="0" xr:uid="{12471DB2-79FF-49CA-80BB-99F26CCDC27C}">
      <text>
        <r>
          <rPr>
            <sz val="11"/>
            <color rgb="FF000000"/>
            <rFont val="Calibri"/>
            <family val="2"/>
            <charset val="1"/>
          </rPr>
          <t xml:space="preserve">è la misurazione qualitativa della nostro risultato 
</t>
        </r>
      </text>
    </comment>
    <comment ref="G89" authorId="0" shapeId="0" xr:uid="{94675B99-87CD-43E2-8247-203A4D215110}">
      <text>
        <r>
          <rPr>
            <sz val="11"/>
            <color rgb="FF000000"/>
            <rFont val="Calibri"/>
            <family val="2"/>
            <charset val="1"/>
          </rPr>
          <t xml:space="preserve">
è alternativo alle ore</t>
        </r>
      </text>
    </comment>
    <comment ref="A116" authorId="0" shapeId="0" xr:uid="{E9280713-95D6-4472-B3F9-50E2880DD8F8}">
      <text>
        <r>
          <rPr>
            <sz val="11"/>
            <color rgb="FF000000"/>
            <rFont val="Calibri"/>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16" authorId="0" shapeId="0" xr:uid="{E1E59A78-BD19-4A9E-A253-FF4BA3B90C1E}">
      <text>
        <r>
          <rPr>
            <sz val="11"/>
            <color rgb="FF000000"/>
            <rFont val="Calibri"/>
            <family val="2"/>
            <charset val="1"/>
          </rPr>
          <t xml:space="preserve">Riportare la descrizione dell'obiettivo
</t>
        </r>
      </text>
    </comment>
    <comment ref="A118" authorId="0" shapeId="0" xr:uid="{BBC3EC36-BE45-4F0A-82C9-802E96C0D6CC}">
      <text>
        <r>
          <rPr>
            <sz val="11"/>
            <color rgb="FF000000"/>
            <rFont val="Calibri"/>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18" authorId="0" shapeId="0" xr:uid="{637DED1A-027B-4DBF-8EA7-A965EB7097D6}">
      <text>
        <r>
          <rPr>
            <sz val="11"/>
            <color rgb="FF000000"/>
            <rFont val="Calibri"/>
            <family val="2"/>
            <charset val="1"/>
          </rPr>
          <t xml:space="preserve">Inserire gli indicatori di miglioramento di quantità, costo, tempo e qualità
</t>
        </r>
      </text>
    </comment>
    <comment ref="A120" authorId="0" shapeId="0" xr:uid="{52013262-C7A7-43F2-A502-6627A4834C81}">
      <text>
        <r>
          <rPr>
            <sz val="11"/>
            <color rgb="FF000000"/>
            <rFont val="Calibri"/>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20" authorId="0" shapeId="0" xr:uid="{E18A390D-3848-45AD-A3DB-19156CD41106}">
      <text>
        <r>
          <rPr>
            <sz val="11"/>
            <color rgb="FF000000"/>
            <rFont val="Calibri"/>
            <family val="2"/>
            <charset val="1"/>
          </rPr>
          <t xml:space="preserve">Per misurare il miglioramento realizzato, l’ente può anche avvalersi di sistemi di rilevazione della qualità percepita dagli utenti 
</t>
        </r>
      </text>
    </comment>
    <comment ref="A122" authorId="0" shapeId="0" xr:uid="{C7457BAA-CC69-4A52-8D92-DFBA1EEE60DD}">
      <text>
        <r>
          <rPr>
            <sz val="11"/>
            <color rgb="FF000000"/>
            <rFont val="Calibri"/>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22" authorId="0" shapeId="0" xr:uid="{F629DD78-D9FE-4363-A656-6BFE51A92CF1}">
      <text>
        <r>
          <rPr>
            <sz val="11"/>
            <color rgb="FF000000"/>
            <rFont val="Calibri"/>
            <family val="2"/>
            <charset val="1"/>
          </rPr>
          <t xml:space="preserve">Inserire quanto personale è coinvolto e descrivere il ruolo di ciascuno
</t>
        </r>
      </text>
    </comment>
    <comment ref="A124" authorId="0" shapeId="0" xr:uid="{606691AB-D2E9-4ABF-BFC9-0CDA8D77BB7E}">
      <text>
        <r>
          <rPr>
            <sz val="11"/>
            <color rgb="FF000000"/>
            <rFont val="Calibri"/>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26" authorId="0" shapeId="0" xr:uid="{B1557B77-BD74-459B-BF24-0FB1BA61AA27}">
      <text>
        <r>
          <rPr>
            <sz val="11"/>
            <color rgb="FF000000"/>
            <rFont val="Calibri"/>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28" authorId="0" shapeId="0" xr:uid="{03072134-F7A8-43A2-BF32-BBE8F17614B6}">
      <text>
        <r>
          <rPr>
            <sz val="11"/>
            <color rgb="FF000000"/>
            <rFont val="Calibri"/>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
  </authors>
  <commentList>
    <comment ref="A31" authorId="0" shapeId="0" xr:uid="{EB04312E-ABAC-4B9B-A889-9422A9C2FCEE}">
      <text>
        <r>
          <rPr>
            <sz val="9"/>
            <color rgb="FF000000"/>
            <rFont val="Tahoma"/>
            <family val="2"/>
            <charset val="1"/>
          </rPr>
          <t xml:space="preserve">
cosa produco
</t>
        </r>
        <r>
          <rPr>
            <b/>
            <sz val="9"/>
            <color rgb="FF000000"/>
            <rFont val="Tahoma"/>
            <family val="2"/>
            <charset val="1"/>
          </rPr>
          <t>campo obbligatorio</t>
        </r>
      </text>
    </comment>
    <comment ref="A36" authorId="0" shapeId="0" xr:uid="{D795373B-45DF-4C55-A766-9B2424E9A7EE}">
      <text>
        <r>
          <rPr>
            <sz val="9"/>
            <color rgb="FF000000"/>
            <rFont val="Tahoma"/>
            <family val="2"/>
            <charset val="1"/>
          </rPr>
          <t>indici non strettamente necessari se non si richiama nella finalità il miglioramento temporale</t>
        </r>
      </text>
    </comment>
    <comment ref="A41" authorId="0" shapeId="0" xr:uid="{E74119F7-E8A2-43CA-9766-DC0CECCE03BC}">
      <text>
        <r>
          <rPr>
            <sz val="9"/>
            <color rgb="FF000000"/>
            <rFont val="Tahoma"/>
            <family val="2"/>
            <charset val="1"/>
          </rPr>
          <t xml:space="preserve">
costituiscono costo dell' obiettivo i costi diretti a produrlo non già conteggiati nell'attività istituzionale. I costi sono riferiti al titolo primo
</t>
        </r>
      </text>
    </comment>
    <comment ref="A45" authorId="0" shapeId="0" xr:uid="{1BF647ED-119B-42BF-9B97-88AF94379BC3}">
      <text>
        <r>
          <rPr>
            <sz val="9"/>
            <color rgb="FF000000"/>
            <rFont val="Tahoma"/>
            <family val="2"/>
            <charset val="1"/>
          </rPr>
          <t xml:space="preserve">è la misurazione qualitativa della nostro risultato 
</t>
        </r>
      </text>
    </comment>
    <comment ref="G90" authorId="0" shapeId="0" xr:uid="{3F886833-F372-4C4A-BFC7-6D30D2934DFB}">
      <text>
        <r>
          <rPr>
            <sz val="9"/>
            <color rgb="FF000000"/>
            <rFont val="Tahoma"/>
            <family val="2"/>
            <charset val="1"/>
          </rPr>
          <t xml:space="preserve">
è alternativo alle ore</t>
        </r>
      </text>
    </comment>
    <comment ref="A117" authorId="0" shapeId="0" xr:uid="{3CB5F168-8744-47C2-829D-212CE058027F}">
      <text>
        <r>
          <rPr>
            <b/>
            <sz val="9"/>
            <color rgb="FF000000"/>
            <rFont val="Tahoma"/>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17" authorId="0" shapeId="0" xr:uid="{D84EBEF3-AA5F-4EAC-874C-05D43C0F2167}">
      <text>
        <r>
          <rPr>
            <b/>
            <sz val="9"/>
            <color rgb="FF000000"/>
            <rFont val="Tahoma"/>
            <family val="2"/>
            <charset val="1"/>
          </rPr>
          <t xml:space="preserve">Riportare la descrizione dell'obiettivo
</t>
        </r>
      </text>
    </comment>
    <comment ref="A119" authorId="0" shapeId="0" xr:uid="{D7924597-A3FF-49F2-97A4-617C72A33A80}">
      <text>
        <r>
          <rPr>
            <b/>
            <sz val="9"/>
            <color rgb="FF000000"/>
            <rFont val="Tahoma"/>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19" authorId="0" shapeId="0" xr:uid="{D959A846-2276-40EA-BA88-012B640D246B}">
      <text>
        <r>
          <rPr>
            <b/>
            <sz val="9"/>
            <color rgb="FF000000"/>
            <rFont val="Tahoma"/>
            <family val="2"/>
            <charset val="1"/>
          </rPr>
          <t xml:space="preserve">Inserire gli indicatori di miglioramento di quantità, costo, tempo e qualità
</t>
        </r>
      </text>
    </comment>
    <comment ref="A121" authorId="0" shapeId="0" xr:uid="{940D7C42-3C58-4D87-A2D3-AB3C20FE8A56}">
      <text>
        <r>
          <rPr>
            <b/>
            <sz val="9"/>
            <color rgb="FF000000"/>
            <rFont val="Tahoma"/>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21" authorId="0" shapeId="0" xr:uid="{8BC86AEB-3B3B-4012-8E34-3E711B200D3A}">
      <text>
        <r>
          <rPr>
            <b/>
            <sz val="9"/>
            <color rgb="FF000000"/>
            <rFont val="Tahoma"/>
            <family val="2"/>
            <charset val="1"/>
          </rPr>
          <t xml:space="preserve">Per misurare il miglioramento realizzato, l’ente può anche avvalersi di sistemi di rilevazione della qualità percepita dagli utenti 
</t>
        </r>
      </text>
    </comment>
    <comment ref="A123" authorId="0" shapeId="0" xr:uid="{2E58D736-C073-42EC-8C5B-10A9D5FCF63B}">
      <text>
        <r>
          <rPr>
            <b/>
            <sz val="9"/>
            <color rgb="FF000000"/>
            <rFont val="Tahoma"/>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23" authorId="0" shapeId="0" xr:uid="{30BCBF32-C2A6-49D5-8853-405D1562AC64}">
      <text>
        <r>
          <rPr>
            <b/>
            <sz val="9"/>
            <color rgb="FF000000"/>
            <rFont val="Tahoma"/>
            <family val="2"/>
            <charset val="1"/>
          </rPr>
          <t xml:space="preserve">Inserire quanto personale è coinvolto e descrivere il ruolo di ciascuno
</t>
        </r>
      </text>
    </comment>
    <comment ref="A125" authorId="0" shapeId="0" xr:uid="{7B91D826-E2CB-4257-9891-570A825B31C4}">
      <text>
        <r>
          <rPr>
            <b/>
            <sz val="9"/>
            <color rgb="FF000000"/>
            <rFont val="Tahoma"/>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27" authorId="0" shapeId="0" xr:uid="{FD3F1F74-E647-4A71-AA91-632ABA8D2CAC}">
      <text>
        <r>
          <rPr>
            <b/>
            <sz val="9"/>
            <color rgb="FF000000"/>
            <rFont val="Tahoma"/>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29" authorId="0" shapeId="0" xr:uid="{973A9F0F-1C83-46F3-A0B0-A5FE9E302B18}">
      <text>
        <r>
          <rPr>
            <b/>
            <sz val="9"/>
            <color rgb="FF000000"/>
            <rFont val="Tahoma"/>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
  </authors>
  <commentList>
    <comment ref="A30" authorId="0" shapeId="0" xr:uid="{00000000-0006-0000-1400-000001000000}">
      <text>
        <r>
          <rPr>
            <sz val="11"/>
            <color rgb="FF000000"/>
            <rFont val="Calibri"/>
            <family val="2"/>
            <charset val="1"/>
          </rPr>
          <t xml:space="preserve">
cosa produco
</t>
        </r>
        <r>
          <rPr>
            <b/>
            <sz val="9"/>
            <color rgb="FF000000"/>
            <rFont val="Tahoma"/>
            <family val="2"/>
            <charset val="1"/>
          </rPr>
          <t>campo obbligatorio</t>
        </r>
      </text>
    </comment>
    <comment ref="A36" authorId="0" shapeId="0" xr:uid="{00000000-0006-0000-1400-000002000000}">
      <text>
        <r>
          <rPr>
            <sz val="11"/>
            <color rgb="FF000000"/>
            <rFont val="Calibri"/>
            <family val="2"/>
            <charset val="1"/>
          </rPr>
          <t>indici non strettamente necessari se non si richiama nella finalità il miglioramento temporale</t>
        </r>
      </text>
    </comment>
    <comment ref="A41" authorId="0" shapeId="0" xr:uid="{00000000-0006-0000-1400-000003000000}">
      <text>
        <r>
          <rPr>
            <sz val="11"/>
            <color rgb="FF000000"/>
            <rFont val="Calibri"/>
            <family val="2"/>
            <charset val="1"/>
          </rPr>
          <t xml:space="preserve">
costituiscono costo dell' obiettivo i costi diretti a produrlo non già conteggiati nell'attività istituzionale. I costi sono riferiti al titolo primo
</t>
        </r>
      </text>
    </comment>
    <comment ref="A44" authorId="0" shapeId="0" xr:uid="{00000000-0006-0000-1400-000004000000}">
      <text>
        <r>
          <rPr>
            <sz val="11"/>
            <color rgb="FF000000"/>
            <rFont val="Calibri"/>
            <family val="2"/>
            <charset val="1"/>
          </rPr>
          <t xml:space="preserve">è la misurazione qualitativa della nostro risultato 
</t>
        </r>
      </text>
    </comment>
    <comment ref="G79" authorId="0" shapeId="0" xr:uid="{00000000-0006-0000-1400-00000C000000}">
      <text>
        <r>
          <rPr>
            <sz val="11"/>
            <color rgb="FF000000"/>
            <rFont val="Calibri"/>
            <family val="2"/>
            <charset val="1"/>
          </rPr>
          <t xml:space="preserve">
è alternativo alle ore</t>
        </r>
      </text>
    </comment>
    <comment ref="A106" authorId="0" shapeId="0" xr:uid="{00000000-0006-0000-1400-000005000000}">
      <text>
        <r>
          <rPr>
            <sz val="11"/>
            <color rgb="FF000000"/>
            <rFont val="Calibri"/>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06" authorId="0" shapeId="0" xr:uid="{00000000-0006-0000-1400-00000D000000}">
      <text>
        <r>
          <rPr>
            <sz val="11"/>
            <color rgb="FF000000"/>
            <rFont val="Calibri"/>
            <family val="2"/>
            <charset val="1"/>
          </rPr>
          <t xml:space="preserve">Riportare la descrizione dell'obiettivo
</t>
        </r>
      </text>
    </comment>
    <comment ref="A108" authorId="0" shapeId="0" xr:uid="{00000000-0006-0000-1400-000006000000}">
      <text>
        <r>
          <rPr>
            <sz val="11"/>
            <color rgb="FF000000"/>
            <rFont val="Calibri"/>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08" authorId="0" shapeId="0" xr:uid="{00000000-0006-0000-1400-00000E000000}">
      <text>
        <r>
          <rPr>
            <sz val="11"/>
            <color rgb="FF000000"/>
            <rFont val="Calibri"/>
            <family val="2"/>
            <charset val="1"/>
          </rPr>
          <t xml:space="preserve">Inserire gli indicatori di miglioramento di quantità, costo, tempo e qualità
</t>
        </r>
      </text>
    </comment>
    <comment ref="A110" authorId="0" shapeId="0" xr:uid="{00000000-0006-0000-1400-000007000000}">
      <text>
        <r>
          <rPr>
            <sz val="11"/>
            <color rgb="FF000000"/>
            <rFont val="Calibri"/>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10" authorId="0" shapeId="0" xr:uid="{00000000-0006-0000-1400-00000F000000}">
      <text>
        <r>
          <rPr>
            <sz val="11"/>
            <color rgb="FF000000"/>
            <rFont val="Calibri"/>
            <family val="2"/>
            <charset val="1"/>
          </rPr>
          <t xml:space="preserve">Per misurare il miglioramento realizzato, l’ente può anche avvalersi di sistemi di rilevazione della qualità percepita dagli utenti 
</t>
        </r>
      </text>
    </comment>
    <comment ref="A112" authorId="0" shapeId="0" xr:uid="{00000000-0006-0000-1400-000008000000}">
      <text>
        <r>
          <rPr>
            <sz val="11"/>
            <color rgb="FF000000"/>
            <rFont val="Calibri"/>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12" authorId="0" shapeId="0" xr:uid="{00000000-0006-0000-1400-000010000000}">
      <text>
        <r>
          <rPr>
            <sz val="11"/>
            <color rgb="FF000000"/>
            <rFont val="Calibri"/>
            <family val="2"/>
            <charset val="1"/>
          </rPr>
          <t xml:space="preserve">Inserire quanto personale è coinvolto e descrivere il ruolo di ciascuno
</t>
        </r>
      </text>
    </comment>
    <comment ref="A114" authorId="0" shapeId="0" xr:uid="{00000000-0006-0000-1400-000009000000}">
      <text>
        <r>
          <rPr>
            <sz val="11"/>
            <color rgb="FF000000"/>
            <rFont val="Calibri"/>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16" authorId="0" shapeId="0" xr:uid="{00000000-0006-0000-1400-00000A000000}">
      <text>
        <r>
          <rPr>
            <sz val="11"/>
            <color rgb="FF000000"/>
            <rFont val="Calibri"/>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18" authorId="0" shapeId="0" xr:uid="{00000000-0006-0000-1400-00000B000000}">
      <text>
        <r>
          <rPr>
            <sz val="11"/>
            <color rgb="FF000000"/>
            <rFont val="Calibri"/>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
  </authors>
  <commentList>
    <comment ref="A30" authorId="0" shapeId="0" xr:uid="{CEB597C1-C16A-47F3-A588-0F782E881898}">
      <text>
        <r>
          <rPr>
            <sz val="11"/>
            <color rgb="FF000000"/>
            <rFont val="Calibri"/>
            <family val="2"/>
            <charset val="1"/>
          </rPr>
          <t xml:space="preserve">
cosa produco
</t>
        </r>
        <r>
          <rPr>
            <b/>
            <sz val="9"/>
            <color rgb="FF000000"/>
            <rFont val="Tahoma"/>
            <family val="2"/>
            <charset val="1"/>
          </rPr>
          <t>campo obbligatorio</t>
        </r>
      </text>
    </comment>
    <comment ref="A36" authorId="0" shapeId="0" xr:uid="{AB896D83-D834-4AAD-8877-FDC6A934CB90}">
      <text>
        <r>
          <rPr>
            <sz val="11"/>
            <color rgb="FF000000"/>
            <rFont val="Calibri"/>
            <family val="2"/>
            <charset val="1"/>
          </rPr>
          <t>indici non strettamente necessari se non si richiama nella finalità il miglioramento temporale</t>
        </r>
      </text>
    </comment>
    <comment ref="A42" authorId="0" shapeId="0" xr:uid="{873FCE4F-DFFF-4049-A988-A58B06AC0A74}">
      <text>
        <r>
          <rPr>
            <sz val="11"/>
            <color rgb="FF000000"/>
            <rFont val="Calibri"/>
            <family val="2"/>
            <charset val="1"/>
          </rPr>
          <t xml:space="preserve">
costituiscono costo dell' obiettivo i costi diretti a produrlo non già conteggiati nell'attività istituzionale. I costi sono riferiti al titolo primo
</t>
        </r>
      </text>
    </comment>
    <comment ref="A45" authorId="0" shapeId="0" xr:uid="{10E6DA11-B737-48BC-8A61-09434DF3DBD1}">
      <text>
        <r>
          <rPr>
            <sz val="11"/>
            <color rgb="FF000000"/>
            <rFont val="Calibri"/>
            <family val="2"/>
            <charset val="1"/>
          </rPr>
          <t xml:space="preserve">è la misurazione qualitativa della nostro risultato 
</t>
        </r>
      </text>
    </comment>
    <comment ref="G82" authorId="0" shapeId="0" xr:uid="{7C48AA43-A346-4BEF-878F-5326E30E1A79}">
      <text>
        <r>
          <rPr>
            <sz val="11"/>
            <color rgb="FF000000"/>
            <rFont val="Calibri"/>
            <family val="2"/>
            <charset val="1"/>
          </rPr>
          <t xml:space="preserve">
è alternativo alle ore</t>
        </r>
      </text>
    </comment>
    <comment ref="A109" authorId="0" shapeId="0" xr:uid="{7504875C-F178-45E2-A4EB-F12C81D6EDC6}">
      <text>
        <r>
          <rPr>
            <sz val="11"/>
            <color rgb="FF000000"/>
            <rFont val="Calibri"/>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09" authorId="0" shapeId="0" xr:uid="{3077AE8B-E388-462E-8A6B-0BDE448C8E8B}">
      <text>
        <r>
          <rPr>
            <sz val="11"/>
            <color rgb="FF000000"/>
            <rFont val="Calibri"/>
            <family val="2"/>
            <charset val="1"/>
          </rPr>
          <t xml:space="preserve">Riportare la descrizione dell'obiettivo
</t>
        </r>
      </text>
    </comment>
    <comment ref="A111" authorId="0" shapeId="0" xr:uid="{F47DF43D-6E04-4A38-845B-30327D3B9502}">
      <text>
        <r>
          <rPr>
            <sz val="11"/>
            <color rgb="FF000000"/>
            <rFont val="Calibri"/>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11" authorId="0" shapeId="0" xr:uid="{A3539046-BB60-4F07-8404-A01763874E50}">
      <text>
        <r>
          <rPr>
            <sz val="11"/>
            <color rgb="FF000000"/>
            <rFont val="Calibri"/>
            <family val="2"/>
            <charset val="1"/>
          </rPr>
          <t xml:space="preserve">Inserire gli indicatori di miglioramento di quantità, costo, tempo e qualità
</t>
        </r>
      </text>
    </comment>
    <comment ref="A113" authorId="0" shapeId="0" xr:uid="{80A91948-4B8A-410B-8ED1-7B42FEC13D17}">
      <text>
        <r>
          <rPr>
            <sz val="11"/>
            <color rgb="FF000000"/>
            <rFont val="Calibri"/>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13" authorId="0" shapeId="0" xr:uid="{7B4BC434-0C6A-4E27-9852-8E7B21A5C9DB}">
      <text>
        <r>
          <rPr>
            <sz val="11"/>
            <color rgb="FF000000"/>
            <rFont val="Calibri"/>
            <family val="2"/>
            <charset val="1"/>
          </rPr>
          <t xml:space="preserve">Per misurare il miglioramento realizzato, l’ente può anche avvalersi di sistemi di rilevazione della qualità percepita dagli utenti 
</t>
        </r>
      </text>
    </comment>
    <comment ref="A115" authorId="0" shapeId="0" xr:uid="{D844DEA2-2AB5-4359-A1DB-4C6BF3CEC7BE}">
      <text>
        <r>
          <rPr>
            <sz val="11"/>
            <color rgb="FF000000"/>
            <rFont val="Calibri"/>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15" authorId="0" shapeId="0" xr:uid="{C9D9EAEF-2D7F-47E0-8F55-F244022CC835}">
      <text>
        <r>
          <rPr>
            <sz val="11"/>
            <color rgb="FF000000"/>
            <rFont val="Calibri"/>
            <family val="2"/>
            <charset val="1"/>
          </rPr>
          <t xml:space="preserve">Inserire quanto personale è coinvolto e descrivere il ruolo di ciascuno
</t>
        </r>
      </text>
    </comment>
    <comment ref="A117" authorId="0" shapeId="0" xr:uid="{7818D2D2-2EF0-481D-86CD-26415356467D}">
      <text>
        <r>
          <rPr>
            <sz val="11"/>
            <color rgb="FF000000"/>
            <rFont val="Calibri"/>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19" authorId="0" shapeId="0" xr:uid="{186DC328-1069-4D34-9791-A7E85F6F2651}">
      <text>
        <r>
          <rPr>
            <sz val="11"/>
            <color rgb="FF000000"/>
            <rFont val="Calibri"/>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21" authorId="0" shapeId="0" xr:uid="{F4149C0E-94DF-49B2-ADD2-06CFEC5936A8}">
      <text>
        <r>
          <rPr>
            <sz val="11"/>
            <color rgb="FF000000"/>
            <rFont val="Calibri"/>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
  </authors>
  <commentList>
    <comment ref="A30" authorId="0" shapeId="0" xr:uid="{110F21BB-0EEE-4319-9614-4C94F60E5694}">
      <text>
        <r>
          <rPr>
            <sz val="11"/>
            <color rgb="FF000000"/>
            <rFont val="Calibri"/>
            <family val="2"/>
            <charset val="1"/>
          </rPr>
          <t xml:space="preserve">
cosa produco
</t>
        </r>
        <r>
          <rPr>
            <b/>
            <sz val="9"/>
            <color rgb="FF000000"/>
            <rFont val="Tahoma"/>
            <family val="2"/>
            <charset val="1"/>
          </rPr>
          <t>campo obbligatorio</t>
        </r>
      </text>
    </comment>
    <comment ref="A36" authorId="0" shapeId="0" xr:uid="{2C73A67D-AB24-463B-B5F1-6912BD73545B}">
      <text>
        <r>
          <rPr>
            <sz val="11"/>
            <color rgb="FF000000"/>
            <rFont val="Calibri"/>
            <family val="2"/>
            <charset val="1"/>
          </rPr>
          <t>indici non strettamente necessari se non si richiama nella finalità il miglioramento temporale</t>
        </r>
      </text>
    </comment>
    <comment ref="A41" authorId="0" shapeId="0" xr:uid="{C839A6C4-59C0-422C-9465-8188A1DC6EA2}">
      <text>
        <r>
          <rPr>
            <sz val="11"/>
            <color rgb="FF000000"/>
            <rFont val="Calibri"/>
            <family val="2"/>
            <charset val="1"/>
          </rPr>
          <t xml:space="preserve">
costituiscono costo dell' obiettivo i costi diretti a produrlo non già conteggiati nell'attività istituzionale. I costi sono riferiti al titolo primo
</t>
        </r>
      </text>
    </comment>
    <comment ref="A44" authorId="0" shapeId="0" xr:uid="{3F0B2F0F-79E3-4F09-9802-35E6A4C1937B}">
      <text>
        <r>
          <rPr>
            <sz val="11"/>
            <color rgb="FF000000"/>
            <rFont val="Calibri"/>
            <family val="2"/>
            <charset val="1"/>
          </rPr>
          <t xml:space="preserve">è la misurazione qualitativa della nostro risultato 
</t>
        </r>
      </text>
    </comment>
    <comment ref="G79" authorId="0" shapeId="0" xr:uid="{DD7BF78B-8CE5-4503-9903-4D963AC7AEBB}">
      <text>
        <r>
          <rPr>
            <sz val="11"/>
            <color rgb="FF000000"/>
            <rFont val="Calibri"/>
            <family val="2"/>
            <charset val="1"/>
          </rPr>
          <t xml:space="preserve">
è alternativo alle ore</t>
        </r>
      </text>
    </comment>
    <comment ref="A106" authorId="0" shapeId="0" xr:uid="{BF61BF5B-7163-410A-B9E3-8CA4226793A6}">
      <text>
        <r>
          <rPr>
            <sz val="11"/>
            <color rgb="FF000000"/>
            <rFont val="Calibri"/>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06" authorId="0" shapeId="0" xr:uid="{E0A35F25-BD11-47BC-92A8-044429599469}">
      <text>
        <r>
          <rPr>
            <sz val="11"/>
            <color rgb="FF000000"/>
            <rFont val="Calibri"/>
            <family val="2"/>
            <charset val="1"/>
          </rPr>
          <t xml:space="preserve">Riportare la descrizione dell'obiettivo
</t>
        </r>
      </text>
    </comment>
    <comment ref="A108" authorId="0" shapeId="0" xr:uid="{51A2735F-2EFF-47CD-81AA-3E9E2BCDCA40}">
      <text>
        <r>
          <rPr>
            <sz val="11"/>
            <color rgb="FF000000"/>
            <rFont val="Calibri"/>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08" authorId="0" shapeId="0" xr:uid="{03221F8A-29EE-4059-A248-82ACE9960F80}">
      <text>
        <r>
          <rPr>
            <sz val="11"/>
            <color rgb="FF000000"/>
            <rFont val="Calibri"/>
            <family val="2"/>
            <charset val="1"/>
          </rPr>
          <t xml:space="preserve">Inserire gli indicatori di miglioramento di quantità, costo, tempo e qualità
</t>
        </r>
      </text>
    </comment>
    <comment ref="A110" authorId="0" shapeId="0" xr:uid="{B2F154EF-24EA-4CAF-A3F7-6D958F67BD2E}">
      <text>
        <r>
          <rPr>
            <sz val="11"/>
            <color rgb="FF000000"/>
            <rFont val="Calibri"/>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10" authorId="0" shapeId="0" xr:uid="{7C5C632A-F977-4AA3-95ED-889502DF9B8B}">
      <text>
        <r>
          <rPr>
            <sz val="11"/>
            <color rgb="FF000000"/>
            <rFont val="Calibri"/>
            <family val="2"/>
            <charset val="1"/>
          </rPr>
          <t xml:space="preserve">Per misurare il miglioramento realizzato, l’ente può anche avvalersi di sistemi di rilevazione della qualità percepita dagli utenti 
</t>
        </r>
      </text>
    </comment>
    <comment ref="A112" authorId="0" shapeId="0" xr:uid="{B0F6C763-EB75-4B21-BEA9-73C58B4763D4}">
      <text>
        <r>
          <rPr>
            <sz val="11"/>
            <color rgb="FF000000"/>
            <rFont val="Calibri"/>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12" authorId="0" shapeId="0" xr:uid="{94695B14-8FFB-4240-A41C-2152A6257CC3}">
      <text>
        <r>
          <rPr>
            <sz val="11"/>
            <color rgb="FF000000"/>
            <rFont val="Calibri"/>
            <family val="2"/>
            <charset val="1"/>
          </rPr>
          <t xml:space="preserve">Inserire quanto personale è coinvolto e descrivere il ruolo di ciascuno
</t>
        </r>
      </text>
    </comment>
    <comment ref="A114" authorId="0" shapeId="0" xr:uid="{D2CA3CE3-FA70-4A66-82F3-B95920E52955}">
      <text>
        <r>
          <rPr>
            <sz val="11"/>
            <color rgb="FF000000"/>
            <rFont val="Calibri"/>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16" authorId="0" shapeId="0" xr:uid="{246E1A75-FB0B-473F-8B6F-7217073A169C}">
      <text>
        <r>
          <rPr>
            <sz val="11"/>
            <color rgb="FF000000"/>
            <rFont val="Calibri"/>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18" authorId="0" shapeId="0" xr:uid="{13F6079D-40CA-4AAC-B9F6-2E9A2120738C}">
      <text>
        <r>
          <rPr>
            <sz val="11"/>
            <color rgb="FF000000"/>
            <rFont val="Calibri"/>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
  </authors>
  <commentList>
    <comment ref="A30" authorId="0" shapeId="0" xr:uid="{C79F1907-E8E3-4B69-999D-2BE641B9A74A}">
      <text>
        <r>
          <rPr>
            <sz val="11"/>
            <color rgb="FF000000"/>
            <rFont val="Calibri"/>
            <family val="2"/>
            <charset val="1"/>
          </rPr>
          <t xml:space="preserve">
cosa produco
</t>
        </r>
        <r>
          <rPr>
            <b/>
            <sz val="9"/>
            <color rgb="FF000000"/>
            <rFont val="Tahoma"/>
            <family val="2"/>
            <charset val="1"/>
          </rPr>
          <t>campo obbligatorio</t>
        </r>
      </text>
    </comment>
    <comment ref="A36" authorId="0" shapeId="0" xr:uid="{9A1AEA48-0F60-4121-8059-6A1894EA5B58}">
      <text>
        <r>
          <rPr>
            <sz val="11"/>
            <color rgb="FF000000"/>
            <rFont val="Calibri"/>
            <family val="2"/>
            <charset val="1"/>
          </rPr>
          <t>indici non strettamente necessari se non si richiama nella finalità il miglioramento temporale</t>
        </r>
      </text>
    </comment>
    <comment ref="A41" authorId="0" shapeId="0" xr:uid="{B0F8A3A4-A929-44ED-8F9E-B113E8C9043B}">
      <text>
        <r>
          <rPr>
            <sz val="11"/>
            <color rgb="FF000000"/>
            <rFont val="Calibri"/>
            <family val="2"/>
            <charset val="1"/>
          </rPr>
          <t xml:space="preserve">
costituiscono costo dell' obiettivo i costi diretti a produrlo non già conteggiati nell'attività istituzionale. I costi sono riferiti al titolo primo
</t>
        </r>
      </text>
    </comment>
    <comment ref="A44" authorId="0" shapeId="0" xr:uid="{41CC52A2-E5DE-419E-B1E3-E0C367B19E8B}">
      <text>
        <r>
          <rPr>
            <sz val="11"/>
            <color rgb="FF000000"/>
            <rFont val="Calibri"/>
            <family val="2"/>
            <charset val="1"/>
          </rPr>
          <t xml:space="preserve">è la misurazione qualitativa della nostro risultato 
</t>
        </r>
      </text>
    </comment>
    <comment ref="G79" authorId="0" shapeId="0" xr:uid="{5620EB34-644E-4525-B4BD-88C453E90007}">
      <text>
        <r>
          <rPr>
            <sz val="11"/>
            <color rgb="FF000000"/>
            <rFont val="Calibri"/>
            <family val="2"/>
            <charset val="1"/>
          </rPr>
          <t xml:space="preserve">
è alternativo alle ore</t>
        </r>
      </text>
    </comment>
    <comment ref="A107" authorId="0" shapeId="0" xr:uid="{D17893C0-ECAB-48EF-9403-E99345A077D8}">
      <text>
        <r>
          <rPr>
            <sz val="11"/>
            <color rgb="FF000000"/>
            <rFont val="Calibri"/>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07" authorId="0" shapeId="0" xr:uid="{717ED7FF-2DA6-4A39-90D2-DEFA7D24F724}">
      <text>
        <r>
          <rPr>
            <sz val="11"/>
            <color rgb="FF000000"/>
            <rFont val="Calibri"/>
            <family val="2"/>
            <charset val="1"/>
          </rPr>
          <t xml:space="preserve">Riportare la descrizione dell'obiettivo
</t>
        </r>
      </text>
    </comment>
    <comment ref="A109" authorId="0" shapeId="0" xr:uid="{3C26D7AE-DFA7-48F1-8805-8091D92FC913}">
      <text>
        <r>
          <rPr>
            <sz val="11"/>
            <color rgb="FF000000"/>
            <rFont val="Calibri"/>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09" authorId="0" shapeId="0" xr:uid="{61DE4D11-2226-4EA7-97D8-287437EF2C2B}">
      <text>
        <r>
          <rPr>
            <sz val="11"/>
            <color rgb="FF000000"/>
            <rFont val="Calibri"/>
            <family val="2"/>
            <charset val="1"/>
          </rPr>
          <t xml:space="preserve">Inserire gli indicatori di miglioramento di quantità, costo, tempo e qualità
</t>
        </r>
      </text>
    </comment>
    <comment ref="A111" authorId="0" shapeId="0" xr:uid="{19826251-B9F5-4EE1-BE96-DA856E68D91A}">
      <text>
        <r>
          <rPr>
            <sz val="11"/>
            <color rgb="FF000000"/>
            <rFont val="Calibri"/>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11" authorId="0" shapeId="0" xr:uid="{26DDFD7A-5371-41B7-9722-0685DEE0996D}">
      <text>
        <r>
          <rPr>
            <sz val="11"/>
            <color rgb="FF000000"/>
            <rFont val="Calibri"/>
            <family val="2"/>
            <charset val="1"/>
          </rPr>
          <t xml:space="preserve">Per misurare il miglioramento realizzato, l’ente può anche avvalersi di sistemi di rilevazione della qualità percepita dagli utenti 
</t>
        </r>
      </text>
    </comment>
    <comment ref="A113" authorId="0" shapeId="0" xr:uid="{429407D4-2345-4111-BEED-1B2A5400E317}">
      <text>
        <r>
          <rPr>
            <sz val="11"/>
            <color rgb="FF000000"/>
            <rFont val="Calibri"/>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13" authorId="0" shapeId="0" xr:uid="{16645C53-F63A-4DC1-B74A-0E62B2EBEC6B}">
      <text>
        <r>
          <rPr>
            <sz val="11"/>
            <color rgb="FF000000"/>
            <rFont val="Calibri"/>
            <family val="2"/>
            <charset val="1"/>
          </rPr>
          <t xml:space="preserve">Inserire quanto personale è coinvolto e descrivere il ruolo di ciascuno
</t>
        </r>
      </text>
    </comment>
    <comment ref="A115" authorId="0" shapeId="0" xr:uid="{2DDCDB2D-30D8-4F24-8314-556CBE89B63F}">
      <text>
        <r>
          <rPr>
            <sz val="11"/>
            <color rgb="FF000000"/>
            <rFont val="Calibri"/>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17" authorId="0" shapeId="0" xr:uid="{B3F6DABD-B5ED-451C-AEB8-DE019E00BAB9}">
      <text>
        <r>
          <rPr>
            <sz val="11"/>
            <color rgb="FF000000"/>
            <rFont val="Calibri"/>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19" authorId="0" shapeId="0" xr:uid="{EFD758B1-ACDD-4076-B1EF-CF02E0292376}">
      <text>
        <r>
          <rPr>
            <sz val="11"/>
            <color rgb="FF000000"/>
            <rFont val="Calibri"/>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sharedStrings.xml><?xml version="1.0" encoding="utf-8"?>
<sst xmlns="http://schemas.openxmlformats.org/spreadsheetml/2006/main" count="3712" uniqueCount="746">
  <si>
    <t>N.</t>
  </si>
  <si>
    <t>MISSIONE</t>
  </si>
  <si>
    <t>Programma</t>
  </si>
  <si>
    <t xml:space="preserve">Descrizione PROGRAMMI/PROCESSI </t>
  </si>
  <si>
    <t xml:space="preserve">AREA ORGANIZZATIVA    </t>
  </si>
  <si>
    <t>SERVIZI ISTITUZIONALI, GENERALI E DI GESTIONE</t>
  </si>
  <si>
    <t>Organi istituzionali</t>
  </si>
  <si>
    <t>Segreteria  Generale</t>
  </si>
  <si>
    <t>Gestione economica, finanziaria, programmazione e provveditorato</t>
  </si>
  <si>
    <t>Gestione delle entrate tributarie e servizi fiscali</t>
  </si>
  <si>
    <t>Gestione dei beni demaniali e patrimoniali</t>
  </si>
  <si>
    <t>Ufficio tecnico</t>
  </si>
  <si>
    <t>Elezioni e consultazioni popolari - Anagrafe e stato civile</t>
  </si>
  <si>
    <t>Statistica e sistemi informativi</t>
  </si>
  <si>
    <t>Risorse Umane</t>
  </si>
  <si>
    <t>Altri servizi generali</t>
  </si>
  <si>
    <t>ORDINE PUBBLICO E SICUREZZA</t>
  </si>
  <si>
    <t>Polizia locale e amministrativa</t>
  </si>
  <si>
    <t>ISTRUZIONE E DIRITTO ALLO STUDIO</t>
  </si>
  <si>
    <t>Istruzione prescolastica</t>
  </si>
  <si>
    <t>Servizi ausiliari all’istruzione</t>
  </si>
  <si>
    <t>TUTELA E VALORIZZAZIONE DEI BENI E DELLE ATTIVITÀ CULTURALI</t>
  </si>
  <si>
    <t>Valorizzazione dei beni di interesse storico</t>
  </si>
  <si>
    <t>Attività culturali e interventi diversi nel settore culturale</t>
  </si>
  <si>
    <t>POLITICHE GIOVANILI, SPORT E TEMPO LIBERO</t>
  </si>
  <si>
    <t>Sport e tempo libero</t>
  </si>
  <si>
    <t>TURISMO</t>
  </si>
  <si>
    <t>Sviluppo e valorizzazione del turismo</t>
  </si>
  <si>
    <t>ASSETTO DEL TERRITORIO ED EDILIZIA ABITATIVA</t>
  </si>
  <si>
    <t>Urbanistica e assetto del territorio</t>
  </si>
  <si>
    <t>SVILUPPO SOSTENIBILE E TUTELA DEL TERRITORIO E DELL'AMBIENTE</t>
  </si>
  <si>
    <t>Difesa del suolo</t>
  </si>
  <si>
    <t>Tutela, valorizzazione e recupero ambientale</t>
  </si>
  <si>
    <t>Rifiuti</t>
  </si>
  <si>
    <t>Servizio idrico integrato</t>
  </si>
  <si>
    <t>Aree protette, parchi naturali, protezione naturalistica e forestazione</t>
  </si>
  <si>
    <t>TRASPORTI E DIRITTO ALLA MOBILITÀ</t>
  </si>
  <si>
    <t>Viabilità e infrastrutture stradali</t>
  </si>
  <si>
    <t>SOCCORSO CIVILE</t>
  </si>
  <si>
    <t>Sistema di protezione civile</t>
  </si>
  <si>
    <t>DIRITTI SOCIALI, POLITICHE SOCIALI E FAMIGLIA</t>
  </si>
  <si>
    <t>Interventi per l'infanzia e i minori e per asili nido</t>
  </si>
  <si>
    <t>Interventi per la disabilità</t>
  </si>
  <si>
    <t>Interventi per gli anziani</t>
  </si>
  <si>
    <t>Interventi per le famiglie</t>
  </si>
  <si>
    <t>Interventi per il diritto alla casa</t>
  </si>
  <si>
    <t>Programmazione e governo della rete dei servizi sociosanitari e sociali</t>
  </si>
  <si>
    <t>Servizio necroscopico e cimiteriale</t>
  </si>
  <si>
    <t>SVILUPPO ECONOMICO E COMPETITIVITÀ</t>
  </si>
  <si>
    <t>Commercio - reti distributive - tutela dei consumatori</t>
  </si>
  <si>
    <t>AGRICOLTURA, POLITICHE AGROALIMENTARI E PESCA</t>
  </si>
  <si>
    <t>Sviluppo del settore agricolo e del sistema agroalimentare</t>
  </si>
  <si>
    <t>FONDI E ACCANTONAMENTI</t>
  </si>
  <si>
    <t>Fondo di riserva</t>
  </si>
  <si>
    <t>Fondo svalutazione credit</t>
  </si>
  <si>
    <t>Altri fondi</t>
  </si>
  <si>
    <t>DEBITO PUBBLICO</t>
  </si>
  <si>
    <t>Quota capitale ammortamento mutui e prestiti obbligazionari</t>
  </si>
  <si>
    <t xml:space="preserve">ANNO </t>
  </si>
  <si>
    <t>STRUTTURA - ORGANIZZAZIONE</t>
  </si>
  <si>
    <t>Personale in servizio</t>
  </si>
  <si>
    <t>Descrizione</t>
  </si>
  <si>
    <t>Dirigenti (Segretario comunale)</t>
  </si>
  <si>
    <t>Posizioni Organizzative</t>
  </si>
  <si>
    <t>Dipendenti</t>
  </si>
  <si>
    <t>Totale Personale in servizio</t>
  </si>
  <si>
    <t>Età media del personale</t>
  </si>
  <si>
    <t>Totale Età Media</t>
  </si>
  <si>
    <t>Indici di assenza</t>
  </si>
  <si>
    <t>Malattia + Ferie + Altro</t>
  </si>
  <si>
    <t>Malattia + Altro</t>
  </si>
  <si>
    <t>Indici per la spesa del Personale</t>
  </si>
  <si>
    <t xml:space="preserve">Spesa complessiva per il personale </t>
  </si>
  <si>
    <t>Spesa per la formazione (stanziato)</t>
  </si>
  <si>
    <t>Spesa per la formazione (impegnato)</t>
  </si>
  <si>
    <t>SPESA PER IL PERSONALE</t>
  </si>
  <si>
    <t>1. Spesa personale su spesa corrente</t>
  </si>
  <si>
    <t>Spesa complessiva personale</t>
  </si>
  <si>
    <t>Spese Correnti</t>
  </si>
  <si>
    <t>2. Spesa media del personale</t>
  </si>
  <si>
    <t>Totale personale in servizio</t>
  </si>
  <si>
    <t>3. Spesa personale pro-capite</t>
  </si>
  <si>
    <t>Popolazione</t>
  </si>
  <si>
    <t>4. Rapporto dipendenti su popolazione</t>
  </si>
  <si>
    <t>5. Rapporto dirigenti su dipendenti</t>
  </si>
  <si>
    <t>Numero dirigenti</t>
  </si>
  <si>
    <t>6. Rapporto P.O. su dipendenti</t>
  </si>
  <si>
    <t>Numero Posizioni Organizzative</t>
  </si>
  <si>
    <t>7. Capacità di spesa su formazione</t>
  </si>
  <si>
    <t>Spesa per formazione impegnata</t>
  </si>
  <si>
    <t>Spesa per formazione stanziata</t>
  </si>
  <si>
    <t>8. Spesa media formazione</t>
  </si>
  <si>
    <t>Spesa per formazione</t>
  </si>
  <si>
    <t>9. Spesa formazione su spesa personale</t>
  </si>
  <si>
    <t>CARATTERISTICHE DELL'ENTE</t>
  </si>
  <si>
    <t>Popolazione residente al 31/12</t>
  </si>
  <si>
    <t>di cui popolazione straniera</t>
  </si>
  <si>
    <t>Saldo Naturale</t>
  </si>
  <si>
    <t>nati nell'anno</t>
  </si>
  <si>
    <t>deceduti nell'anno</t>
  </si>
  <si>
    <t>immigrati</t>
  </si>
  <si>
    <t>emigrati</t>
  </si>
  <si>
    <t>Popolazione per fasce d'età ISTAT</t>
  </si>
  <si>
    <t>Popolazione in età prescolare</t>
  </si>
  <si>
    <t>0-6 anni</t>
  </si>
  <si>
    <t>Popolazione in età scuola dell'obbligo</t>
  </si>
  <si>
    <t>7-14 anni</t>
  </si>
  <si>
    <t>Popolazione in forza lavoro</t>
  </si>
  <si>
    <t>15-29 anni</t>
  </si>
  <si>
    <t>Popolazione in età adulta</t>
  </si>
  <si>
    <t>30-65 anni</t>
  </si>
  <si>
    <t>Popolazione in età senile</t>
  </si>
  <si>
    <t>oltre 65 anni</t>
  </si>
  <si>
    <t>Popolazione per fasce d'età Stakeholders</t>
  </si>
  <si>
    <t>Prima infanzia</t>
  </si>
  <si>
    <t>0-3 anni</t>
  </si>
  <si>
    <t>Utenza scolastica</t>
  </si>
  <si>
    <t>4-13 anni</t>
  </si>
  <si>
    <t>Minori</t>
  </si>
  <si>
    <t>0-18 anni</t>
  </si>
  <si>
    <t>Giovani</t>
  </si>
  <si>
    <t>15-25 anni</t>
  </si>
  <si>
    <t>Popolazione massima insediabile (da strumento urbanistico vigente)</t>
  </si>
  <si>
    <t>Territorio</t>
  </si>
  <si>
    <t>Superficie in Kmq</t>
  </si>
  <si>
    <t>Frazioni</t>
  </si>
  <si>
    <t>Risorse idriche</t>
  </si>
  <si>
    <t>Laghi</t>
  </si>
  <si>
    <t>Fiumi</t>
  </si>
  <si>
    <t>Viabilità</t>
  </si>
  <si>
    <t>Strade</t>
  </si>
  <si>
    <t>Statali</t>
  </si>
  <si>
    <t>Km</t>
  </si>
  <si>
    <t>Provinciali</t>
  </si>
  <si>
    <t>Comunali</t>
  </si>
  <si>
    <t>Vicinali</t>
  </si>
  <si>
    <t>Autostrade</t>
  </si>
  <si>
    <t>Tot. Km strade</t>
  </si>
  <si>
    <t>STRUTTURA - DATI ECONOMICO PATRIMONIALI</t>
  </si>
  <si>
    <t>Gestione delle Entrate</t>
  </si>
  <si>
    <t>Titoli</t>
  </si>
  <si>
    <t>Accertato</t>
  </si>
  <si>
    <t>Incassato</t>
  </si>
  <si>
    <t>Avanzo applicato</t>
  </si>
  <si>
    <t>FONDO PLURIENNALE VINCOLATO</t>
  </si>
  <si>
    <t xml:space="preserve">1 - Entrate di natura tributaria, contributiva e perequativa </t>
  </si>
  <si>
    <t>2 - Trasferimenti correnti</t>
  </si>
  <si>
    <t>3 - Extratributarie</t>
  </si>
  <si>
    <t>4 - Entrate in conto capitale</t>
  </si>
  <si>
    <t>6 - Accensione di prestiti</t>
  </si>
  <si>
    <t>9 - Entrate per servizi conto terzi e partite di giro</t>
  </si>
  <si>
    <t>Totale  entrate</t>
  </si>
  <si>
    <t>Gestione delle Spese</t>
  </si>
  <si>
    <t>Impegnato</t>
  </si>
  <si>
    <t>Pagato</t>
  </si>
  <si>
    <t>1 - Spesa corrente</t>
  </si>
  <si>
    <t>2 - Spese c/capitale</t>
  </si>
  <si>
    <t>3 - Spese per incremento attività finanziarie (dal 2016)</t>
  </si>
  <si>
    <t>4 - Rimborso di prestiti</t>
  </si>
  <si>
    <t>Chiusura anticipazioni (dal 2016)</t>
  </si>
  <si>
    <t>7 - Spese per servizi conto terzi e partite di giro</t>
  </si>
  <si>
    <t>Totale  spesa</t>
  </si>
  <si>
    <t>Gestione residui</t>
  </si>
  <si>
    <t>Titolo</t>
  </si>
  <si>
    <t>ENTRATE</t>
  </si>
  <si>
    <t>residui attivi</t>
  </si>
  <si>
    <t>riscossione</t>
  </si>
  <si>
    <t xml:space="preserve">Entrate di natura tributaria, contributiva e perequativa </t>
  </si>
  <si>
    <t>Trasferimenti correnti</t>
  </si>
  <si>
    <t>Extratributarie</t>
  </si>
  <si>
    <t>Entrate in conto capitale</t>
  </si>
  <si>
    <t>Accensioni di prestiti</t>
  </si>
  <si>
    <t>Servizi conto terzi</t>
  </si>
  <si>
    <t>Totale  residui su entrate</t>
  </si>
  <si>
    <t>SPESE</t>
  </si>
  <si>
    <t>residui passivi</t>
  </si>
  <si>
    <t>pagamenti</t>
  </si>
  <si>
    <t>Spesa corrente</t>
  </si>
  <si>
    <t>Spese c/capitale</t>
  </si>
  <si>
    <t>Spese per incremento attività finanziarie (D.Lgs. 118/2011)</t>
  </si>
  <si>
    <t>Rimborso di prestiti</t>
  </si>
  <si>
    <t>Chiusura anticipazioni (D.Lgs. 118/2011)</t>
  </si>
  <si>
    <t>Totale  residui su spese</t>
  </si>
  <si>
    <t>Indici per analisi finanziaria</t>
  </si>
  <si>
    <t>Trasferimenti dallo Stato 
(Entrata Tit. 2, Tipologia 1, Categoria 101)</t>
  </si>
  <si>
    <t>Interessi passivi 
(Spesa Tit. 1, Macroaggregato 107)</t>
  </si>
  <si>
    <t>Spesa del personale 
(Spesa Tit. 1, Macroaggregato 101)</t>
  </si>
  <si>
    <t>Quota capitale mutui 
(Spesa Tit. 4, Macroaggregato 403)</t>
  </si>
  <si>
    <t>Anticipazioni di cassa</t>
  </si>
  <si>
    <t>Grado di autonomia finanziaria</t>
  </si>
  <si>
    <t>1. Autonomia finanziaria</t>
  </si>
  <si>
    <t>Entrate tributarie+ extratributarie</t>
  </si>
  <si>
    <t>Entrate correnti</t>
  </si>
  <si>
    <t>2.Autonomia impositiva</t>
  </si>
  <si>
    <t>Entrate tributarie</t>
  </si>
  <si>
    <t>3.Dipendenza erariale</t>
  </si>
  <si>
    <t>Trasferimenti correnti statali</t>
  </si>
  <si>
    <t>Grado di rigidità del Bilancio</t>
  </si>
  <si>
    <t>Indicatori</t>
  </si>
  <si>
    <t>1. Rigidità strutturale</t>
  </si>
  <si>
    <t>Spesa personale+rimborso mutui(cap+int)</t>
  </si>
  <si>
    <t>2. Rigidità per costo personale</t>
  </si>
  <si>
    <t>3. Rigidità per indebitamento</t>
  </si>
  <si>
    <t>Rimborso mutui (cap+int)</t>
  </si>
  <si>
    <t>Pressione fiscale ed erariale pro-capite</t>
  </si>
  <si>
    <t>1. Pressione entrate proprie pro-capite</t>
  </si>
  <si>
    <t>Numero abitanti</t>
  </si>
  <si>
    <t>2. Pressione tributaria pro-capite</t>
  </si>
  <si>
    <t>3. Indebitamento locale pro-capite</t>
  </si>
  <si>
    <t>Rimborso mutui(cap+int)</t>
  </si>
  <si>
    <t>4. Trasferimenti erariali pro-capite</t>
  </si>
  <si>
    <t>Capacità gestionale</t>
  </si>
  <si>
    <t>1. Incidenza residui attivi</t>
  </si>
  <si>
    <t xml:space="preserve">Residui attivi </t>
  </si>
  <si>
    <t>Totale accertamenti</t>
  </si>
  <si>
    <t>2. Incidenza residui passivi</t>
  </si>
  <si>
    <t>Residui passivi</t>
  </si>
  <si>
    <t>Totale impegni</t>
  </si>
  <si>
    <t>3. Velocità di riscossione entrate proprie</t>
  </si>
  <si>
    <t>Riscossioni titoli 1 + 3</t>
  </si>
  <si>
    <t>Accertamenti titoli 1 + 3</t>
  </si>
  <si>
    <t>4. Velocità di pagamenti spese correnti</t>
  </si>
  <si>
    <t>Pagamenti titolo 1</t>
  </si>
  <si>
    <t>Impegni titolo 1</t>
  </si>
  <si>
    <t>Obiettivo gestionale n°1</t>
  </si>
  <si>
    <t>Indirizzo Strategico DUP n. 2</t>
  </si>
  <si>
    <t>Missione 1 : Servizi istituzionali, generali e di gestione</t>
  </si>
  <si>
    <t>Obj Operativo DUP n. 2</t>
  </si>
  <si>
    <t>Programma 2 : Segreteria Generale</t>
  </si>
  <si>
    <t>Centro di Responsabilità:</t>
  </si>
  <si>
    <t>Resp. Prevenzione corruzione</t>
  </si>
  <si>
    <t>TEMPI :</t>
  </si>
  <si>
    <t>Altri Centri di Responsabilità coinvolti:</t>
  </si>
  <si>
    <t>Tutti</t>
  </si>
  <si>
    <t>X</t>
  </si>
  <si>
    <t>Titolo Obiettivo gestionale PEG/PERFORMANCE</t>
  </si>
  <si>
    <t xml:space="preserve">Prevenzione della corruzione e della trasparenza –  Revisione del PTPCT alla luce del PNA 2022 e inserimento all'interno del PIAO
Aggiornamento e integrazione al PTPCT del Codice di comportamento dell’Ente </t>
  </si>
  <si>
    <t>Descrizione obiettivo</t>
  </si>
  <si>
    <t>In coerenza con i contenuti del PNA 2023 l'Ente deve procedere alla revisione delle strategie di prevenzione contenute nel PTPCT dell'Ente, in termini di misure specifiche di prevenzione del rischio e di misure generali di contrasto alla corruzione. 
In particolare si procederà ad una nuova mappatura dei processi/attività, alla applicazione del nuovo modello di valutazione del rischio e alla creazione di regole e modelli specifici per lo svolgimento del monitoraggio sull'attuazione delle misure di contrasto alla corruzione individuate.
Per definire contenuti in linea con la specificità dell'Ente, saranno coinvolti tutti i dipendenti sia in momenti di confronto  che nella partecipazione a specifici corsi di formazione, anche in modalità FAD, per diffondere  i contenuti e le indicazioni operative specifici dell'organizzazione.</t>
  </si>
  <si>
    <t>Descrizione delle fasi di attuazione:</t>
  </si>
  <si>
    <t>Individuazione sezioni PTPCT oggetto di revisione/aggiornamento</t>
  </si>
  <si>
    <t>Nuova mappatura per processi/attività/fasi PTPCT</t>
  </si>
  <si>
    <t>Indivduazione misure generali e specifiche per la gestione del rischio</t>
  </si>
  <si>
    <t xml:space="preserve">Montoraggio delle azioni di contenimento del rischio  </t>
  </si>
  <si>
    <t>Formazione specifica ai Dirigenti/ PO/ Responsabili di Servizio sin tema di preenzione della corruzione</t>
  </si>
  <si>
    <t>Indicatori di Efficacia Quantitativa</t>
  </si>
  <si>
    <t>ATTESO 2025</t>
  </si>
  <si>
    <t>RAGGIUNTO 2025</t>
  </si>
  <si>
    <t>Scostamento</t>
  </si>
  <si>
    <t>n. Aree Generali di rischio sulle quali è stata realizzata la mappatura dei processi</t>
  </si>
  <si>
    <t>n. dipendenti coinvolti in attività formative in materia di prevenzione della corruzione</t>
  </si>
  <si>
    <t>n. attestazioni dell'avvenuta verifica dell'insussistenza di situazioni, anche potenziali, di conflitto di interesse per i Consulenti e Collaboratori pubblicate in Amministrazione Trasparente</t>
  </si>
  <si>
    <t>Indicatori Temporali</t>
  </si>
  <si>
    <t>Approvazione in Giunta del PTPCT relativo all'anno corrente</t>
  </si>
  <si>
    <t>Pubblicazione sul sito istituzionale dell'Ente dell'Attestazione del livello di Trasparenza rilasciata dall'OV</t>
  </si>
  <si>
    <t>Redazione relazione sulla stato di attuazione delle misure previste dal PTPCT da parte del RPC</t>
  </si>
  <si>
    <t>Predisposizione aggiornamento annuale del PTPCT da parte del RPC</t>
  </si>
  <si>
    <t>Indicatori di Efficienza</t>
  </si>
  <si>
    <t>Indici di Efficacia Qualitativa</t>
  </si>
  <si>
    <r>
      <rPr>
        <sz val="8"/>
        <rFont val="Tahoma"/>
        <family val="2"/>
        <charset val="1"/>
      </rPr>
      <t>n.</t>
    </r>
    <r>
      <rPr>
        <sz val="8"/>
        <color rgb="FFFF0000"/>
        <rFont val="Tahoma"/>
        <family val="2"/>
        <charset val="1"/>
      </rPr>
      <t xml:space="preserve"> </t>
    </r>
    <r>
      <rPr>
        <sz val="8"/>
        <rFont val="Tahoma"/>
        <family val="2"/>
        <charset val="1"/>
      </rPr>
      <t>violazioni del Codice di Comportamento</t>
    </r>
  </si>
  <si>
    <t>n. segnalazioni di illeciti ai sensi del PTPCT (whistleblowing)</t>
  </si>
  <si>
    <t>CRONOPROGRAMMA</t>
  </si>
  <si>
    <t>FASI E TEMPI</t>
  </si>
  <si>
    <t>Gennaio</t>
  </si>
  <si>
    <t>Febbraio</t>
  </si>
  <si>
    <t>Marzo</t>
  </si>
  <si>
    <t>Aprile</t>
  </si>
  <si>
    <t>Maggio</t>
  </si>
  <si>
    <t>Giugno</t>
  </si>
  <si>
    <t>Luglio</t>
  </si>
  <si>
    <t>Agosto</t>
  </si>
  <si>
    <t>Settembre</t>
  </si>
  <si>
    <t>Ottobre</t>
  </si>
  <si>
    <t>Novembre</t>
  </si>
  <si>
    <t>Dicembre</t>
  </si>
  <si>
    <t>x</t>
  </si>
  <si>
    <t xml:space="preserve"> </t>
  </si>
  <si>
    <t>PERSONALE COINVOLTO NELL'OBIETTIVO</t>
  </si>
  <si>
    <t>Aree</t>
  </si>
  <si>
    <t>Cognome e Nome</t>
  </si>
  <si>
    <t>% tempo dedicato</t>
  </si>
  <si>
    <t>TUTTE LE PO</t>
  </si>
  <si>
    <t>Istruttori ex C</t>
  </si>
  <si>
    <t>Alessandro Cima</t>
  </si>
  <si>
    <t>Elisa Scomazzon</t>
  </si>
  <si>
    <t>Perre Maria</t>
  </si>
  <si>
    <t>COSTO DELLE RISORSE INTERNE</t>
  </si>
  <si>
    <t>RISORSE AGGIUNTIVE UTILIZZATE</t>
  </si>
  <si>
    <t>Tipologia</t>
  </si>
  <si>
    <t>Costo</t>
  </si>
  <si>
    <t>COSTO COMPLESSIVO DELL'OBIETTIVO</t>
  </si>
  <si>
    <t>DES</t>
  </si>
  <si>
    <t>TYP</t>
  </si>
  <si>
    <t>ATT</t>
  </si>
  <si>
    <t>VA</t>
  </si>
  <si>
    <t>ADD</t>
  </si>
  <si>
    <t>Obiettivo gestionale n° 3</t>
  </si>
  <si>
    <t>Indirizzo Strategico DUP n. 3</t>
  </si>
  <si>
    <t xml:space="preserve">Missione 1 </t>
  </si>
  <si>
    <t>Obj Operativo DUP n. 3</t>
  </si>
  <si>
    <r>
      <rPr>
        <b/>
        <sz val="9"/>
        <rFont val="Tahoma"/>
        <family val="2"/>
        <charset val="1"/>
      </rPr>
      <t>Programma 01</t>
    </r>
    <r>
      <rPr>
        <sz val="9"/>
        <rFont val="Tahoma"/>
        <family val="2"/>
        <charset val="1"/>
      </rPr>
      <t xml:space="preserve"> - 04</t>
    </r>
  </si>
  <si>
    <t>Area Tributi</t>
  </si>
  <si>
    <t>Recupero evasione tributi comunali</t>
  </si>
  <si>
    <t xml:space="preserve">L'obiettivo ha lo scopo di assicurare l'uniforme e imparziale applicazione dei tributi comunali in particolare dell'IMU e di contrastare i fenomeni di evasione/elusione così da garantire  l'entrata tributaria rappresentata dal relativo gettito.
</t>
  </si>
  <si>
    <t xml:space="preserve">Controlli contribuenti  IMU e aggiornamento banca dati </t>
  </si>
  <si>
    <t>Richieste dati ai contribuenti IMU</t>
  </si>
  <si>
    <t>Emissione avvisi accertamento IMU</t>
  </si>
  <si>
    <t>Solleciti prodromici all'attivazione delle procedure esecutive per la risccossione degli avvisi di accertamento IMU notificati nel 2022</t>
  </si>
  <si>
    <t>INDICATORI DI RISULTATO</t>
  </si>
  <si>
    <t>N. richiesta dati ai contribuentii</t>
  </si>
  <si>
    <t>45</t>
  </si>
  <si>
    <t>N. solleciti predisposti e notificati</t>
  </si>
  <si>
    <t>Recupero evasione attesa IMU  (accertamenti emessi)</t>
  </si>
  <si>
    <t>MEDIA VALORE RAGGIUNTO %</t>
  </si>
  <si>
    <t>MEDIA RISPETTO DEI TEMPI %</t>
  </si>
  <si>
    <t>Analisi degli scostamenti</t>
  </si>
  <si>
    <t xml:space="preserve">Cause </t>
  </si>
  <si>
    <t>Cause</t>
  </si>
  <si>
    <t>Effetti</t>
  </si>
  <si>
    <t>Provvedimenti correttivi</t>
  </si>
  <si>
    <t xml:space="preserve">Intrapresi </t>
  </si>
  <si>
    <t>Intrapresi</t>
  </si>
  <si>
    <t>Da attivare</t>
  </si>
  <si>
    <t>AREE</t>
  </si>
  <si>
    <t>Funzionari ex D</t>
  </si>
  <si>
    <t>Negro Giuseppina</t>
  </si>
  <si>
    <t>RISORSE AGGIUNTIVE ai sensi del comma 5 art. 15 CCNL 1.4.1999</t>
  </si>
  <si>
    <t>7 CRITERI ARAN</t>
  </si>
  <si>
    <t>Prima condizione: più risorse per il fondo in cambio di maggiori servizi</t>
  </si>
  <si>
    <t>Descrizione nuovo servizio oppure
Descrizione del miglioramento quali-quantitativo dei servizi, concreto, tangibile e verificabile:</t>
  </si>
  <si>
    <t>Seconda condizione: non generici miglioramenti dei servizi ma concreti risultati</t>
  </si>
  <si>
    <t>Descrizione del fatto “verificabile e chiaramente percepibile dall’utenza di riferimento:</t>
  </si>
  <si>
    <t>Terza condizione: risultati verificabili attraverso standard, indicatori e/o attraverso i giudizi espressi dall’utenza.</t>
  </si>
  <si>
    <t>Descrizione standard di miglioramento:</t>
  </si>
  <si>
    <t xml:space="preserve">Quarta condizione: risultati difficili che possono essere conseguiti attraverso
un ruolo attivo e determinante del personale interno.
</t>
  </si>
  <si>
    <t>Descrizione del ruolo importante del personale nel loro conseguimento</t>
  </si>
  <si>
    <t>Quinta condizione: risorse quantificate secondo criteri trasparenti e ragionevoli, analiticamente illustrati nella relazione da allegare al contratto decentrato.</t>
  </si>
  <si>
    <t>Modalità di quantificazione delle risorse</t>
  </si>
  <si>
    <t xml:space="preserve">Sesta condizione: risorse rese disponibili solo a consuntivo, dopo aver
accertato i risultati.
</t>
  </si>
  <si>
    <t>Descrizione del processo di valutazione e delle tempistiche</t>
  </si>
  <si>
    <t>La Giunta con Delibera n. xx del xx/xx/20xx ha approvato il Piano della Performance. Con Delibera n. xx del xx/xx/20xx sono stati previsti xx € per finanziare il raggiungimento del presente obiettivo. L'obiettivo sarà valutato a consuntivo dal NIV/OIV e le relative risorse saranno rese disponibili e liquidate solo dopo tale valutazione. Nella delibera è stato deciso dalla Giunta che se l'obiettivo è raggiunto al 90% vengono rese disponibili tutte le risorse, con un raggiungimento tra 89,99 e 70% vengono rese disponibili risorse in maniera direttamente proporzionale. Sotto un raggiungimento del 70% non verrà distribuita alcuna risorsa e le risorse confluiscono nel bilancio dell'Ente</t>
  </si>
  <si>
    <t>Settima condizione: risorse previste nel bilancio annuale e nel PEG.</t>
  </si>
  <si>
    <t>Verifica delle disponibilità finanziarie dell’Amministrazione ai fini della copertura delle risorse di cui all'art.15 comma 5</t>
  </si>
  <si>
    <t xml:space="preserve">La costituzione del fondo per le risorse decentrate risulta compatibile con i vincoli in tema di contenimento della spesa del personale ?
SI       NO  </t>
  </si>
  <si>
    <t xml:space="preserve">L'Ente ha rispettato il Patto di Stabilità dell'anno precedente e risulta attualmente in linea con il rispetto delle regole del Patto dell'anno in corso?
SI       NO  </t>
  </si>
  <si>
    <t xml:space="preserve">L’Ente versa in condizioni deficitarie?
SI       NO  </t>
  </si>
  <si>
    <t>Indirizzo Strategico DUP : n. 3</t>
  </si>
  <si>
    <t>Missione: tutte</t>
  </si>
  <si>
    <t>Obj Operativo DUP:  n.3</t>
  </si>
  <si>
    <t>Programma : tutti</t>
  </si>
  <si>
    <t>tutti i settori</t>
  </si>
  <si>
    <t>Verifica e controllo gestione appalti e rendicontazione bandi e finanziamenti</t>
  </si>
  <si>
    <t>Il presente obiettivo intende verificare semestralmente l'andamento degli appalti e bandi e finanziamenti ricevuti. E' necessario verificare che le ditte appaltatrici svolgano come da capitolato la gestione degli appalti. Successivamente ciascun responsabile dovrà svolgere un report semestrale sull'andamento degli appalti affidati da ciascun settore. Nel corso del 2024 dovrà essere svolta la redazione di un elenco per ciascun ufficio delle strutture in concessione/gestione/appalto</t>
  </si>
  <si>
    <t>Descrizione delle fasi di attuazione</t>
  </si>
  <si>
    <t>RAGGIUNTO 2026</t>
  </si>
  <si>
    <t>RAGGIUNTO 2027</t>
  </si>
  <si>
    <t>N. strutture in concessione da verificare</t>
  </si>
  <si>
    <t>Resport annuale Verifica e controllo gestione appalti e rendicontazione bandi e finanziamenti</t>
  </si>
  <si>
    <t>Redazione elenco per ciascun ufficio di strutture in concessione/gestione/appalto</t>
  </si>
  <si>
    <t>Entro il 31/12/2025</t>
  </si>
  <si>
    <t>Entro il 31/12/2026</t>
  </si>
  <si>
    <t>Entro il 31/12/2027</t>
  </si>
  <si>
    <t>AREA</t>
  </si>
  <si>
    <t>Pugliese Vincenzo</t>
  </si>
  <si>
    <t>Airola Flavio</t>
  </si>
  <si>
    <t>Giada Benedetta Airola</t>
  </si>
  <si>
    <t>Collura Angela</t>
  </si>
  <si>
    <t>Marino Francesca</t>
  </si>
  <si>
    <t>OBIETTIVO SPECIFICO TRASVERSALE</t>
  </si>
  <si>
    <t>P.O/E.Q.</t>
  </si>
  <si>
    <t>SETTORE/CDR</t>
  </si>
  <si>
    <t>ALTRI CDR COINVOLTI</t>
  </si>
  <si>
    <t>TUTTI</t>
  </si>
  <si>
    <t>OBJ Strategico DUP</t>
  </si>
  <si>
    <t>Missione</t>
  </si>
  <si>
    <t>01</t>
  </si>
  <si>
    <t>OBJ Operativo DUP</t>
  </si>
  <si>
    <t>03</t>
  </si>
  <si>
    <t>Titolo Obiettivo:</t>
  </si>
  <si>
    <t>RISPETTO O RIDUZIONE DEI TEMPI MEDI DI PAGAMENTO</t>
  </si>
  <si>
    <t>L’art. 4-bis del D.L. n. 13/2023, convertito con modificazioni nella legge n. 41/2023 stabilisce che le amministrazioni, nell'ambito dei sistemi di valutazione della performance previsti dai rispettivi ordinamenti, provvedono ad assegnare, ai dirigenti responsabili dei pagamenti delle fatture commerciali nonche' ai dirigenti apicali delle rispettive strutture specifici obiettivi annuali relativi al rispetto dei tempi di pagamento previsti dalle vigenti disposizioni e valutati, ai fini del riconoscimento
della retribuzione di risultato, in misura non inferiore al 30 per cento.Lo scopo della riforma 1.11 del PNRR, esplicitato nella circolare N. 1 del 03.01.2024 della RGS, prevede che "......I target da raggiungere sono fissati in 60 giorni, per l’indicatore del tempo medio di pagamento degli Enti del Servizio sanitario nazionale, e in 30 giorni per l’indicatore del tempo medio di pagamento dei restanti comparti; per tutti i comparti, il target è pari a zero per l’indicatore del tempo medio di ritardo. 
Gli indicatori devono essere calcolati su un volume di pagamenti almeno pari al 95% dell’ammontare dell’importo dovuto delle fatture ricevute dal complesso delle pubbliche amministrazioni nell’anno 2025
L'obiettivo riguarda tutti i Settori dell'ente e riveste la natura di obiettivo di performance organizzativa di ente. Sono coinvolti tutti i servizi dell'ente e la Ragioneria, oltre che per la gestione delle spese di propria competenza, anche per il monitoraggio almeno trimestrale dell'andamento dell'obiettivo, con il compito di allertare il Segretario Generale e i responsabili di Settore, nel caso in cui i tempi medi di pagamenti non siano in linea con il termine di legge, al fine di adottare gli opportuni correttivi.
Le gestione delle procedure di liquidazione delle fatture sarà rivisto con l'obiettivo di ridurre, o migliorare, l’attuale tempistica seguendo queste tempistiche:
•	verifica della fattura per accettazione o rifiuto entro 10 giorni dalla ricezione della stessa, 
•	elaborazione degli atti di liquidazione entro 7 giorni dall’accettazione della fattura, 
•	elaborazione del mandato entro 3/5 giorni dall’atto di liquidazione</t>
  </si>
  <si>
    <t>Descrizione Obiettivo:</t>
  </si>
  <si>
    <t>Tempi di realizzazione</t>
  </si>
  <si>
    <t>Descrizione delle fasi di attuazione nell'anno:</t>
  </si>
  <si>
    <t>Analisi scostamenti dai tempi di pagamento</t>
  </si>
  <si>
    <t>Coordinamento tra aree/settori per migliorare la gestione delle tempistiche</t>
  </si>
  <si>
    <t>Controllo e pubblicazione trimestrale dell'andamento dei pagamenti</t>
  </si>
  <si>
    <t>Eventuale revisione del processo</t>
  </si>
  <si>
    <t>Indici di Efficacia</t>
  </si>
  <si>
    <t>ATTESO</t>
  </si>
  <si>
    <t>RAGGIUNTO</t>
  </si>
  <si>
    <t>Scost.</t>
  </si>
  <si>
    <t>Indici di Efficacia Temporale</t>
  </si>
  <si>
    <t>% rispetto dei tempi di accettazione della fattura</t>
  </si>
  <si>
    <t xml:space="preserve"> % rispetto dei termini per l'emissione degli atti di liquidazione</t>
  </si>
  <si>
    <t>% rispetto dei termini per l'emissione dei mandati</t>
  </si>
  <si>
    <t>Indici di Efficienza</t>
  </si>
  <si>
    <t xml:space="preserve">Tempo medio pagamenti per Area </t>
  </si>
  <si>
    <t>Indici di Qualità</t>
  </si>
  <si>
    <t>% Partecipazione</t>
  </si>
  <si>
    <t>TUTTE LE PO/EQ e segretario c.le</t>
  </si>
  <si>
    <t>Scomazzon Elisa</t>
  </si>
  <si>
    <t>Stefania</t>
  </si>
  <si>
    <t>Franco</t>
  </si>
  <si>
    <t>Orlando Fabio</t>
  </si>
  <si>
    <t>Missione __</t>
  </si>
  <si>
    <t>Programma ____</t>
  </si>
  <si>
    <t>SETTORE VIGILANZA  Commercio e Polizia Locale</t>
  </si>
  <si>
    <t>Cat.</t>
  </si>
  <si>
    <t>Cat.D</t>
  </si>
  <si>
    <t>Torreno Rossana</t>
  </si>
  <si>
    <t>Cat. C</t>
  </si>
  <si>
    <t>Colombo Stefania</t>
  </si>
  <si>
    <t>Omaggio Fabrizio</t>
  </si>
  <si>
    <t>SETTORE VIGILANZA                                      Polizia Locale</t>
  </si>
  <si>
    <t>Cat.D-PO</t>
  </si>
  <si>
    <t>Perotti Cinzia</t>
  </si>
  <si>
    <t>SETTORE VIGILANZA  Polizia Locale</t>
  </si>
  <si>
    <t>n.15</t>
  </si>
  <si>
    <t>Obiettivo gestionale n° 8</t>
  </si>
  <si>
    <t>Indirizzo Strategico DUP n. 8</t>
  </si>
  <si>
    <t>Missione 1</t>
  </si>
  <si>
    <t>Obj Operativo DUP n. 8</t>
  </si>
  <si>
    <r>
      <rPr>
        <b/>
        <sz val="9"/>
        <rFont val="Tahoma"/>
        <family val="2"/>
        <charset val="1"/>
      </rPr>
      <t>Programma 01</t>
    </r>
    <r>
      <rPr>
        <sz val="9"/>
        <rFont val="Tahoma"/>
        <family val="2"/>
        <charset val="1"/>
      </rPr>
      <t xml:space="preserve"> - 10</t>
    </r>
  </si>
  <si>
    <t>AREA tecnica</t>
  </si>
  <si>
    <t>Sistemazione archivio  dell'ufficio cultura</t>
  </si>
  <si>
    <t>Nel corso dell'anno, per volontà dell'amministrazione comunale, sarà necessario l'archivio dell'ufficio cultura (delibere/determine/atti) presso il locale "ex immacolatine" (Ex Chiesa del convento)</t>
  </si>
  <si>
    <t>Sistemazione archivio  dell'ufficio cultura e tenuta di un registro</t>
  </si>
  <si>
    <t>n. Scatole da sistemare</t>
  </si>
  <si>
    <t>sistemazione archivio  dell'ufficio cultura e tenuta di un registro</t>
  </si>
  <si>
    <t>Area</t>
  </si>
  <si>
    <t>Vincenzo Pugliese</t>
  </si>
  <si>
    <t>Operatori Esperti ex B5</t>
  </si>
  <si>
    <t>Nardo Antonino</t>
  </si>
  <si>
    <t>Operatori Esperti ex B4</t>
  </si>
  <si>
    <t>Massa Claudio</t>
  </si>
  <si>
    <t>Operatori Esperti ex B</t>
  </si>
  <si>
    <t>Benedetto Domenica</t>
  </si>
  <si>
    <t>Obiettivo gestionale n° 9</t>
  </si>
  <si>
    <t>Indirizzo Strategico DUP n. 9</t>
  </si>
  <si>
    <t>Obiettivo gestionale n° 11</t>
  </si>
  <si>
    <t>PIANO DI FORMAZIONE</t>
  </si>
  <si>
    <t>La formazione e lo sviluppo delle conoscenze, delle competenze e delle capacità del personale della pubblica amministrazione costituiscono strumento fondamentale nella gestione delle risorse umane e si collocano al centro del processo di rinnovamento della pubblica amministrazione. L’Art. 55 “Destinatari e processi della formazione” del CCNL Funzioni locali 2019-2021, sottoscritto il 16.11.2022, stabilisce che “Le attività formative sono programmate nei piani della formazione del personale. I suddetti piani individuano le risorse finanziarie da destinare alla formazione, ivi comprese quelle attivabili attraverso canali di finanziamento esterni, comunitari, nazionali o regionali”. 
Questo riprende quanto introdotto dall’art. 6 del decreto-legge 9 giugno 2021, n. 80 convertito, con modificazioni dalla legge 6 agosto 2021, n. 113, che definisce che le amministrazioni pubbliche hanno oggi la possibilità di riqualificare e rafforzare i processi di programmazione dell’attività formativa nel PIAO Piano Integrato di Attività e Organizzazione. 
Questo percorso viene ulteriormente rafforzato dalla Direttiva del 24 marzo 2023 del Ministro per la pubblica amministrazione e aggiornamento del 2024 avente per oggetto "Pianificazione della formazione e sviluppo delle competenze funzionali alla transizione digitale, ecologica e amministrativa promosse dal Piano Nazionale di Ripresa e Resilienza", nella quale mira a fornire indicazioni metodologiche e operative alle amministrazioni per la pianificazione, la gestione e la valutazione delle attività formative al fine di promuovere lo sviluppo delle conoscenze e delle competenze del proprio personale. 
In questo contesto l’Ente si pone l’obiettivo di approvare e applicare il Piano della Formazione per favorire la crescita dei suoi dipendenti in linea con il processo di rinnovamento della pubblica amministrazione. In particolare saranno da svolgere le attività di formazione a carattere "obbligatorio" relativi in particolare ad esempio alla "Sicurezza sul Lavoro" e alla "Prevenzione della Corruzione".</t>
  </si>
  <si>
    <t>Individuazione delle priorità strategiche della formazione del personale in tema di formazione obbligatoria (Legalità, Privacy, Sicurezza sul Lavoro, Competenze digitali)</t>
  </si>
  <si>
    <t>Predisposizione del Piano Triennale della formazione</t>
  </si>
  <si>
    <t xml:space="preserve">Definizione del fabbisogno delle competenze tecniche </t>
  </si>
  <si>
    <t>Attuazione del Piano formativo</t>
  </si>
  <si>
    <t xml:space="preserve">Rilevazione del fabbisogno delle competenze trasversali </t>
  </si>
  <si>
    <t>Specifica formazione del personale neoassunto per trasferire conoscenze legate all’operatività del ruolo e per favorirne la crescita culturale</t>
  </si>
  <si>
    <t>% dipendenti convolti nel piano di formazione (dipendenti formati/dipendenti dell'Ente)</t>
  </si>
  <si>
    <t>N. ore di formazione per ogni dipendente</t>
  </si>
  <si>
    <t>Rispetto delle fasie dei tempi</t>
  </si>
  <si>
    <t>% di attuazione del Piano Formativo</t>
  </si>
  <si>
    <t xml:space="preserve">tutti i dipendenti </t>
  </si>
  <si>
    <t>Obiettivo gestionale n° 13</t>
  </si>
  <si>
    <t>Indirizzo Strategico DUP n. 13</t>
  </si>
  <si>
    <t>Obj Operativo DUP n. 13</t>
  </si>
  <si>
    <t>AREA FINANZIARIA</t>
  </si>
  <si>
    <t>Aggiornamento e verifica banca dati INPS dei dipendenti</t>
  </si>
  <si>
    <t>La finalità del presente obiettivo è di effettuare una verifica straordinaria della banca dati INPS dei dipendenti attuali e che hanno prestato lavoro presso l'Ente. Saranno verificati i contributi versati e dichiarati all'INPS tramite applicativo PASSWEB</t>
  </si>
  <si>
    <t>Avvio verifica della banca dati INPS  e richiesta integrazione ai diretti interessati</t>
  </si>
  <si>
    <t>Aggiornamento dati tramite PASSWEB</t>
  </si>
  <si>
    <t>ATTESO 2024</t>
  </si>
  <si>
    <t>RAGGIUNTO 2024</t>
  </si>
  <si>
    <t>N. PRATICHE VERIFICATE e aggiornate</t>
  </si>
  <si>
    <t>pratiche pensionistiche cessati</t>
  </si>
  <si>
    <t>AIRAUDI MARIA PAOLA</t>
  </si>
  <si>
    <t>Obiettivo gestionale n° 14</t>
  </si>
  <si>
    <t>Indirizzo Strategico DUP n. 14</t>
  </si>
  <si>
    <t>Obj Operativo DUP n. 14</t>
  </si>
  <si>
    <t>Inserimento nella mappa del Catasto Terreni di alcune strade comunali</t>
  </si>
  <si>
    <t>Rilievo del sedime stradale con strumentazione topografica</t>
  </si>
  <si>
    <t>Restituzione grafica del rilievo con software di topografia</t>
  </si>
  <si>
    <t>Redazione con software ministeriale PREGEO del frazionamento delle particelle catastali costituenti il sedime stradale</t>
  </si>
  <si>
    <t>Presentazione istanza all'Agenzia del Territorio per la richiesta di inserimento delle particelle catastali nel "catasto strade"</t>
  </si>
  <si>
    <t>N. 5 strade comunali da accatastare (vedasi descrizione sopra)</t>
  </si>
  <si>
    <t>Accatastamento strada frazione Brecco e aggiornamento catasto strade delle strade già oggetto di frazionamento ovvero via Vindrola, Regione Cates e via Tesso/via Vittime dei Lager Nazisti</t>
  </si>
  <si>
    <t>Accatastamento strada località Polisportivo (via Stura, via dello Sport e viale Celestino Tinetti), via Perucca</t>
  </si>
  <si>
    <t>dicembre</t>
  </si>
  <si>
    <t>Accatastamento  Regione Momello</t>
  </si>
  <si>
    <t xml:space="preserve">Accatastamento strada Regione Fua </t>
  </si>
  <si>
    <t xml:space="preserve"> Fabrizio Omaggio</t>
  </si>
  <si>
    <t>Emanuele Massa</t>
  </si>
  <si>
    <t>Obiettivo gestionale n° 15</t>
  </si>
  <si>
    <t>Indirizzo Strategico DUP n. 15</t>
  </si>
  <si>
    <t>Obj Operativo DUP n. 15</t>
  </si>
  <si>
    <t>CULTURA/TURISMO</t>
  </si>
  <si>
    <t>Realizzazione grafica del progetto</t>
  </si>
  <si>
    <t>Stampa e coordinamento per distribuzione locandine presso negozi e affissioni nelle bacheche</t>
  </si>
  <si>
    <t>n. LOCANDINE CREATE</t>
  </si>
  <si>
    <t>n. LOCANDINE PUBBLICATE E COMUNICATE</t>
  </si>
  <si>
    <t>Stampa e coordinamento per distribuzione locandine presso negozi, affissioni nelle bacheche</t>
  </si>
  <si>
    <t>Affidamento servizi informatici per aggiornamento software del Totem multimediale e predisposizione pagine sezione "Turismo"</t>
  </si>
  <si>
    <t>Obiettivo gestionale n° 16</t>
  </si>
  <si>
    <t>Indirizzo Strategico DUP n. 16</t>
  </si>
  <si>
    <t>Obj Operativo DUP n. 16</t>
  </si>
  <si>
    <t>CULTURA/SCUOLA</t>
  </si>
  <si>
    <t xml:space="preserve">Conteggio debiti pregressi e recupero nominativi </t>
  </si>
  <si>
    <t>Invio nr. 2 solleciti e contestuale verifica/aggiornamento, tra un sollecito e l'altro dell'eventuale saldo dei debiti per ogni singolo utente - Servizio Istruzione</t>
  </si>
  <si>
    <t>predisposizione atti e invio ruoli - Servizio Istruzione</t>
  </si>
  <si>
    <t>N. solleciti predisposti via mail</t>
  </si>
  <si>
    <t>N. raccomandate a/r di sollecito</t>
  </si>
  <si>
    <t>N. famiglie messe a ruolo</t>
  </si>
  <si>
    <t>Importi inviati per solleciti</t>
  </si>
  <si>
    <t>Importi incassati per solleciti</t>
  </si>
  <si>
    <t>Obiettivo gestionale n° 17</t>
  </si>
  <si>
    <t>Indirizzo Strategico DUP n. 17</t>
  </si>
  <si>
    <t>Obj Operativo DUP n. 17</t>
  </si>
  <si>
    <t>ANALISI DELLA PROCEDURA DI SCARTO DEI VOLUMI DELLA BIBLIOTECA - piano III</t>
  </si>
  <si>
    <t>Obiettivo gestionale n° 19</t>
  </si>
  <si>
    <t>Indirizzo Strategico DUP n. 19</t>
  </si>
  <si>
    <t>Missione xxxx</t>
  </si>
  <si>
    <t>Obj Operativo DUP n. 19</t>
  </si>
  <si>
    <t>Programma xxxx</t>
  </si>
  <si>
    <t>SEGRETERIA</t>
  </si>
  <si>
    <t>Verifica straordinaria scadenza delle concessioni</t>
  </si>
  <si>
    <t xml:space="preserve">Il presente obiettivo intende effettuare una verifica straordinario della scadenza delle concessioni. Tale obiettivo sarà importante per mappare le scadenze e effettuare un corretto intervento temporale al fine di efficientare la gestione degli spazi. . Nel corso dell'anno sarà effettuato un aggiornamento costante del programma TOMBAL </t>
  </si>
  <si>
    <t>Aggiornamento costante del programma TOMBAL</t>
  </si>
  <si>
    <t>N. concessioni da rinnovare / rinnovate</t>
  </si>
  <si>
    <t>Bisaia Rosita</t>
  </si>
  <si>
    <t>Segretario Emanuela</t>
  </si>
  <si>
    <t>Missione XX</t>
  </si>
  <si>
    <t>Programma XX -XX</t>
  </si>
  <si>
    <t>Ragioneria/Tributi/Segreteria   /Tecnico</t>
  </si>
  <si>
    <t>Verifica, adeguamento e regolarizzazione dei contratti di locazione in essere per gli stabili di proprietà comunale</t>
  </si>
  <si>
    <t>Verifica stato contratti e regolarità pagamenti</t>
  </si>
  <si>
    <t>Verifica stato immobili locati</t>
  </si>
  <si>
    <t>Affidamento a nuovo amministratore</t>
  </si>
  <si>
    <t>Regolarizzazione posizioni degli occupanti senza titolo e adeguamento contratti in scadenza</t>
  </si>
  <si>
    <t>Redazione prospetto per singoli locatari e occupanti</t>
  </si>
  <si>
    <t>Comunicazioni dati all'amministratore per il riparto spese</t>
  </si>
  <si>
    <t>RAG</t>
  </si>
  <si>
    <t>TOGLIATTO Franco</t>
  </si>
  <si>
    <t>Apicale</t>
  </si>
  <si>
    <t>Rispetto delle fasi e dei tempi</t>
  </si>
  <si>
    <t>Anagrafe/stato civile</t>
  </si>
  <si>
    <t>Istruttori ex cat. C</t>
  </si>
  <si>
    <t>BISAIA Rosita</t>
  </si>
  <si>
    <t>SEGRETARIO Emanuela</t>
  </si>
  <si>
    <t>Obiettivo gestionale n° 22</t>
  </si>
  <si>
    <t>AREA tecnica/AREA Ragioneria</t>
  </si>
  <si>
    <t>PERRE MARIA</t>
  </si>
  <si>
    <r>
      <t xml:space="preserve">Pubblicazione delle locandine ideate (versione definitiva) sul sito istituzionale. </t>
    </r>
    <r>
      <rPr>
        <b/>
        <sz val="9"/>
        <rFont val="Tahoma"/>
        <family val="2"/>
      </rPr>
      <t>Per il totem multimediale: coordinamento attività di installazione di un proprio sistema operativo interno al totem</t>
    </r>
  </si>
  <si>
    <t>Invio di newsletter locandine in concomitanza di ogni evento/manifestazione/etc.</t>
  </si>
  <si>
    <t>procedura di scarto: 1.  compilazione schede tecniche per la soprintendenza bibliografica - 2. redazione relazione tecnica-motivaizonale e trasmissione elenchi di scarto per successivoiter di approvazione.</t>
  </si>
  <si>
    <t xml:space="preserve">N. ANALISI DELLA PROCEDURA DI SCARTO DEI VOLUMI DELLA BIBLIOTECA - piano III </t>
  </si>
  <si>
    <t>Il Comune di Lanzo Torinese nell'ottica della riduzione della spesa di incarichii esterni per la realizzazione di progetti grafici per locandine promozionali intende provvedere nell'ambito delle attività di funzionamento del ufficio Cultura/Istruzione alla realizzazione delle stesse.
Il personale nello specifico provvederà all'elaborazione del progetto grafico e provvederà fattivamente alla pubblicazione nel sito istituzionale, all'invio di newsletter, alla stampa dei medesimio nei vari formati e coordinerà la distribuzione nei negozi e nelle bacheche. Per il totem multimediale: sarà svolta un'istruttoria per valutare la migliore modalità di funzionamento del Totem con un proprio sistema operativo da installare al suo interno e saranno predisposti i contenuti per le pagine multimediali con finalità di promozione turistica. Infine, in occasione degli eventi/conferenze, etc. che hanno luogo nel salone LanzoIncontra il personale fornirà assistenza tecnico-informatica per l'utilizzo dell'attrezzatura specifica.</t>
  </si>
  <si>
    <r>
      <t>Raccolta documentazione, testi e foto.</t>
    </r>
    <r>
      <rPr>
        <b/>
        <sz val="9"/>
        <rFont val="Tahoma"/>
        <family val="2"/>
        <charset val="1"/>
      </rPr>
      <t xml:space="preserve"> Per il totem multimediale: istruttoria per valutazione modalità di funzionamento del Totem con un proprio sistema operativo da installare al suo interno</t>
    </r>
    <r>
      <rPr>
        <sz val="9"/>
        <rFont val="Tahoma"/>
        <family val="2"/>
        <charset val="1"/>
      </rPr>
      <t>.</t>
    </r>
  </si>
  <si>
    <t>n. interventi di consulenza tecnico-informatica</t>
  </si>
  <si>
    <t>10</t>
  </si>
  <si>
    <t>coordinamento attività di installazione di un sistema operativo all'inteno del totem multimediale</t>
  </si>
  <si>
    <t>Assistenza specialistica per utilizzo attrezzatura tecnica LanzoIncontra</t>
  </si>
  <si>
    <t xml:space="preserve">Rilievo strada Regione Fua </t>
  </si>
  <si>
    <t>Entro il 31/07/2025</t>
  </si>
  <si>
    <t>n.2</t>
  </si>
  <si>
    <t xml:space="preserve">Nomina nuovo amministratore </t>
  </si>
  <si>
    <t>Verifica congiunta con CISS e uff anagrafe al fine di verificare le singole situazioni dei locatari</t>
  </si>
  <si>
    <t>Funz. E.Q.</t>
  </si>
  <si>
    <t>Verifica della toponomastica e modifica di denominazione e riassegnazione numeri civici</t>
  </si>
  <si>
    <t>Verifica straordinaria della toponomastica</t>
  </si>
  <si>
    <t>Modifica via Challant e assegnazione numeri civici</t>
  </si>
  <si>
    <t>Intitolazione giardini della stazione</t>
  </si>
  <si>
    <t>Assegnazione nome alla Chintana</t>
  </si>
  <si>
    <t>3 (2026)</t>
  </si>
  <si>
    <t>4 (2026)</t>
  </si>
  <si>
    <t>Obiettivo gestionale n° 24</t>
  </si>
  <si>
    <t>Indirizzo Strategico DUP n. 24</t>
  </si>
  <si>
    <t>Obiettivo gestionale n° 23</t>
  </si>
  <si>
    <t>Indirizzo Strategico DUP n. 23</t>
  </si>
  <si>
    <t>Obj Operativo DUP n. 23</t>
  </si>
  <si>
    <t>Indirizzo Strategico DUP n. 22</t>
  </si>
  <si>
    <t>Obj Operativo DUP n. 22</t>
  </si>
  <si>
    <t>Obiettivo gestionale n° 21</t>
  </si>
  <si>
    <t>Indirizzo Strategico DUP n. 21</t>
  </si>
  <si>
    <t>Obj Operativo DUP n. 21</t>
  </si>
  <si>
    <t>Il presente obiettivo intende effettuare una verifica straordinario della toponomastica in particolare di via Challant , di una Chintana e dei giardini della stazione ferroviaria.  Nel corso dell'anno sarà opportuno procedere alla modifica della denominazione delle vie predette e la conseguente ri assegnazione dei numeri civici</t>
  </si>
  <si>
    <t>Entro il 30/06/2026</t>
  </si>
  <si>
    <t>Cima Alessandro</t>
  </si>
  <si>
    <t>SEGRETERIA / CULTURA</t>
  </si>
  <si>
    <t>Operatore Esperto ex B</t>
  </si>
  <si>
    <t>Puilizia quotidiana locali dedicati al centro estivo  scuola infanzia</t>
  </si>
  <si>
    <t>Marino  Francesca</t>
  </si>
  <si>
    <t>Il presente obiettivo , al fine di economizzare la gestione del centro estivo dei bimbi della scuola dell'infanzia, è prevista una pulizia quotidiana di 1 ora al giorno  dei locali che ospitano le attività. Tale attività dovrà essere quindi svolta dalla dipendente del servizio fino al dal 2 luglio fino al 1 agosto 2025</t>
  </si>
  <si>
    <t>Obiettivo gestionale n° 25</t>
  </si>
  <si>
    <t>Indirizzo Strategico DUP n. 25</t>
  </si>
  <si>
    <t>Obj Operativo DUP n. 25</t>
  </si>
  <si>
    <t>Obj Operativo DUP n. 24</t>
  </si>
  <si>
    <t>1 (2026)</t>
  </si>
  <si>
    <t>Obiettivo gestionale n° 18</t>
  </si>
  <si>
    <t>Indirizzo Strategico DUP n. 18</t>
  </si>
  <si>
    <t>Obj Operativo DUP n. 18</t>
  </si>
  <si>
    <t>Obiettivo gestionale n° 10</t>
  </si>
  <si>
    <t>Indirizzo Strategico DUP n. 10</t>
  </si>
  <si>
    <t>Obj Operativo DUP n. 10</t>
  </si>
  <si>
    <t>Gestione della macchina "mangia plastica"</t>
  </si>
  <si>
    <t>Verifica quotidiana eventuali anomalie</t>
  </si>
  <si>
    <t xml:space="preserve">Svuotamento macchina </t>
  </si>
  <si>
    <t>Invio cassonetto presso sito del riciclo</t>
  </si>
  <si>
    <t>LL.PP. / TECNICO / TRIBUTI</t>
  </si>
  <si>
    <t>Istruttore ex C</t>
  </si>
  <si>
    <t>Togliatto Franco</t>
  </si>
  <si>
    <t>Il presente obiettivo intende gestire al meglio la macchina "mangia plastica" collocata sul territorio comunale. Quotidianamente occorre verificare eventuali anomalie . Non appena piena, la macchina deve essere svuotata e il carico depositato in un apposito cassone. Non appena il cassone risulta pieno occorre portare i rifiuti presso il sito del riciclo. Tutte le attività comportano quindi il coinvolgimento del personale dei settori. Sarà necessario anche effettuare una registrazione sul sito del COREPLA e servirà l'aspetto "amministrativo" di rendicontazione degli scarichi effettuati</t>
  </si>
  <si>
    <t>ATTESO 2026</t>
  </si>
  <si>
    <t>INDICATORI DI RISULTATO ( personalizzare con gli indicatori delle misure previste dal proprio PTPCT 2026-2028)</t>
  </si>
  <si>
    <t>RAGGIUNTO 2028</t>
  </si>
  <si>
    <t xml:space="preserve">Gestione in economia delle attività di elaborazione grafica delle locandine promozionali degli eventi, manifestazioni, rassegne, convegni, nonché della gestione del totem multimediale turistico dell'Ala Mercatale e delle necessità tecnico-informatiche nel salone LanzoIncontra in occasione degli eventi/conferenze, etc. </t>
  </si>
  <si>
    <t>Indirizzo Strategico DUP n. 6</t>
  </si>
  <si>
    <t>Missione XXX</t>
  </si>
  <si>
    <t>Obj Operativo DUP n. 6</t>
  </si>
  <si>
    <t>Programma XXXX</t>
  </si>
  <si>
    <t>Passaggio a CIE</t>
  </si>
  <si>
    <t>N. carte identità cartacee da sostituire</t>
  </si>
  <si>
    <t>Accoglienza cittadini per passaggio a CIE (compresa comunicazione alla cittadinanza)</t>
  </si>
  <si>
    <t>Filippo Loria</t>
  </si>
  <si>
    <t>Operatore Esperto ex B3</t>
  </si>
  <si>
    <t>Nel corso dell'anno 2026 dovrà essere accolta la cittadinanza per il passaggio dalla carta di identità cartacea a quella elettronica  (entro 31/08/2026). Sono attese pertanto un maggior numero di cittadini. L'ufficio nel corso dell'anno ha raddoppiato il flusso degli utenti</t>
  </si>
  <si>
    <t>Numerazioni civici di n. vie con cambio toponamastica</t>
  </si>
  <si>
    <t>Numerazioni civici di n.2 vie con cambio toponamastica</t>
  </si>
  <si>
    <t>Assegnazione n. civici nuovi a 4 nuove vie</t>
  </si>
  <si>
    <t>5 (2026)</t>
  </si>
  <si>
    <t>5 (2027)</t>
  </si>
  <si>
    <t>Entro il 15/11/2026</t>
  </si>
  <si>
    <t xml:space="preserve"> Formazione dei ruoli per il recupero delle rette scolastiche non pagate (a.s. 2025-2026)</t>
  </si>
  <si>
    <t xml:space="preserve">Ufficio Istruzione: conteggio debiti pregressi (2025-2026) per mancato pagamento Servizi scolastici su piattaforma PORTALE GENITORI, preparazione nr. 2 avvisi di accertamento, invio solleciti, predisposizione atti per la messa a ruolo, invio ruoli. Ufficio Tributi: verifica sulla piattaforma SIATEL - Agenzia delle Entrate - degli indirizzi dei soggetti morosi al fine di consentire al Servizio Istruzione l'invio degli avvisi di accertamento per il recupero delle rette non pagate.
</t>
  </si>
  <si>
    <t>Entro 31/12/2026</t>
  </si>
  <si>
    <t>VALUTAZIONE ANALISI DELLA PROCEDURA DI SCARTO DEI VOLUMI DELLA BIBLIOTECA E RELAZIONE</t>
  </si>
  <si>
    <t xml:space="preserve">Con il presente obiettivo la biblioteca dovrà essere sottoposta ad una revisione e riordino del piano terzo, a cominciare da una valutazione delle procedure di scarto dei volumi. Sarà necessaria effettuare anche una relazione
</t>
  </si>
  <si>
    <t>Relazione</t>
  </si>
  <si>
    <t>Procedura di scarto</t>
  </si>
  <si>
    <t>Direzione e Coordinamento attività della cooperativa affidataria</t>
  </si>
  <si>
    <t>Entro 30/09/2026</t>
  </si>
  <si>
    <t>Invio alla Regione del piano attività biblioteca civica</t>
  </si>
  <si>
    <t>Manifestazione 25 anni di Lanzo Città</t>
  </si>
  <si>
    <t>Incontri con amministratori e associazioni per definire il calendario attività e programmi</t>
  </si>
  <si>
    <t>Coordinamento associazioni</t>
  </si>
  <si>
    <t>Organizzazione mostra dei documenti dell'archivio storico comunale.</t>
  </si>
  <si>
    <t>Gestione manifestazione</t>
  </si>
  <si>
    <t>Realizzazione manifestazione</t>
  </si>
  <si>
    <t>Entro 31/05/2026</t>
  </si>
  <si>
    <t>N. associazioni coordinate</t>
  </si>
  <si>
    <t>Iter autorizzatorio con Sovrintendenza archivistica del Piemonte</t>
  </si>
  <si>
    <t>Obiettivo gestionale n° 20</t>
  </si>
  <si>
    <t>Indirizzo Strategico DUP n. 20</t>
  </si>
  <si>
    <t>Obj Operativo DUP n. 20</t>
  </si>
  <si>
    <t>Quotidiana di 1 ora al giorno dal   1 luglio fino al 31 luglio 2026</t>
  </si>
  <si>
    <t>N. di avvisi IMU emessi</t>
  </si>
  <si>
    <t>N. pratiche IMU da verificare</t>
  </si>
  <si>
    <t>Incasso evasione attesa IMU (accertamenti incassati entro il 31/12/2026)</t>
  </si>
  <si>
    <t>Micheletta</t>
  </si>
  <si>
    <t>Rendicontazioni per il peso</t>
  </si>
  <si>
    <t>Elaborazioni dell'ecobonus e caricamento sui ruoli</t>
  </si>
  <si>
    <t>Elaborazioni dell'ecobonus (tramite creazione di un programma dedicato)</t>
  </si>
  <si>
    <t>Entro 28/02/2027</t>
  </si>
  <si>
    <t>Operatori Esperti ex B1</t>
  </si>
  <si>
    <t>Remondetti Framcesco</t>
  </si>
  <si>
    <t xml:space="preserve">Pelissa Giorgia </t>
  </si>
  <si>
    <t>Il presente obiettivo intende realizzare una verifica, adeguamento e regolarizzazione dei contratti di locazione in essere per gli stabili di proprietà comunale</t>
  </si>
  <si>
    <t>Entro 30/07/2026</t>
  </si>
  <si>
    <t>Predisposizione contratti in scadenza nell'anno</t>
  </si>
  <si>
    <t>Entro 30/11/2026</t>
  </si>
  <si>
    <t>Entro 30/10/2026</t>
  </si>
  <si>
    <t>Trasmissione documentazione all'amministratore per riparto spese sino al 31/12/2025</t>
  </si>
  <si>
    <t>Pelissa Giorgia</t>
  </si>
  <si>
    <t>Svuotamento macchina (2-3 volte settimana) e manutenzione</t>
  </si>
  <si>
    <t xml:space="preserve">Piano Transizione Digitale: perseguimento obiettivi locali </t>
  </si>
  <si>
    <t xml:space="preserve">Giada Airola </t>
  </si>
  <si>
    <t>N. bandi PNRR da ultimare</t>
  </si>
  <si>
    <t>Conclusione rendicontazione</t>
  </si>
  <si>
    <t xml:space="preserve">Conclusione lavori </t>
  </si>
  <si>
    <t xml:space="preserve">Colombo Stefania </t>
  </si>
  <si>
    <t>Digitalizzazione  e bandi PNRR</t>
  </si>
  <si>
    <t xml:space="preserve">Nel corso del 2026 dovranno essere conclusi n.3 bandi di finanziamento PNRR nell'ambito della digitalizzazione </t>
  </si>
  <si>
    <t>Aggiornamento banca dati GisMaster con inserimento DOCFA (Documento catasto fabbricati)</t>
  </si>
  <si>
    <t>Caricare le directory importandole nel software Gismaster</t>
  </si>
  <si>
    <t>N. directory importandole nel software Gismaster</t>
  </si>
  <si>
    <t>Al fine di completare tutta la digitalizzazione cartografica del piano regolatore, si rende necessario l'aggiornamento  banca dati GisMaster mediante l'inserimento  delle dyrectori dei DOCFA (Documento catasto fabbricati).</t>
  </si>
  <si>
    <t>stessa valorizzazione del 2024</t>
  </si>
  <si>
    <t>ipotesi 7-800 €</t>
  </si>
  <si>
    <t>Commercio su aree pubbliche: riqualificazione del “Mercato settimanale del martedì”.</t>
  </si>
  <si>
    <t>L’obiettivo riguarda la riqualificazione complessiva e lo spostamento del mercato settimanale comunale, finalizzati a migliorare l’assetto urbano, la sicurezza, la funzionalità degli spazi e l’organizzazione delle attività commerciali su area pubblica.
La prima parte del progetto, avviato nell’anno 2025, si è conclusa nel mese di dicembre u.s. con la predisposizione  e l'invio agli operatori su aree pubbliche interessati delle convocazioni per la scelta dei nuovi posteggi. La fase finale dell’intervento, da concludersi nell'anno 2026, prevede il completamento delle seguenti azioni operative e amministrative:
- assegnazione dei nuovi spazi agli operatori del mercato;
- ritiro delle autorizzazioni e concessioni in essere e relativo aggiornamento delle stesse;
- realizzazione della demarcazione dei nuovi posteggi (organizzata dal settore LL.PP. e Manutentivo);
- spostamento operativo degli ambulanti nei nuovi spazi;                                                                                                                                                                                                                                                                                                                                                                                                   
- inserimento delle variazioni nella banca dati regionale e trasmissione dei dati aggiornati a ABACO SpA e CISA Ciriè.
Il completamento delle suddette attività consentirà la piena attuazione del nuovo assetto del mercato settimanale.</t>
  </si>
  <si>
    <t>Assegnazione dei nuovi posteggi "Mercato" e "Fiera" agli ambulanti</t>
  </si>
  <si>
    <t xml:space="preserve">Ritiro delle autorizzazioni e concessioni per l'aggiornamento e successiva riconsegna agli interessati                                                                                                                                                                                                                                                                                                                                                                                                                                                                                                                                                                                                                                                                                                                                                                                                                                                                                                                                                                                                                                                                                                                                                                                                                                                                                                                                                                                                                                                                                                                                                                                                                                                                                                                                                                                                                                                                                                                                                                                                                                                                                                                                                                                                                                                                                                                                                                                                                                                                                                                                                                                                                                                                                                                                                                                                                                                                                                                                                                                                                                                                                                                                                                                                                                                                                                                                                                                                                                                                                                                                                                                                                                                                                                                                                                                                                                                                                                                                                                                                                                                                                                                                                                                                                                                                                                                                                                                                                                                                                                                                                                                                                                                                                                                                                                                                                                                                                                                                                                                                                                                                                                                                                                                                                                                                                                                                                                                                                                                                                                                                                                                                                                                                                                                                                                                                                                                                                                                                                                                                                                                                                                                                                                                                                                                                                                                                                                                                                                                                                                                                                                                                                                                                                                                                                                                                                                                                                                                                                                                                                                                                                                                                                                                                                                                                                                                                                                                                                                                                                                                                                                                                                                                                                                                                                                                                                                                                                                                                                                                                                                                                                                                                                                                                                                                                                                                                                                                                                                                                                                                                                                                                                                                                                                                                                                                                                                                                                                                                                                                                                                                                                                                                                                                                                                                                                                                                                                                                                                                                                                                                                                                                                                                                                                                                                                                                                                                                                                                                                                                                                                                                                                                                                                                                                                                                                                                                                                                                                                                                                                                                                                                                                                                                                                                                                                                                                                                                                                                                                                                                                                                                                                                                                                                                                                                                                                                                                                                                                                                                                                                                                                                                                                                                                                                                                                                                                                                                                                                                                                                                                                                                                                                                                                                                                                                                                                                                                                                                                                                                                                                                                                                                                                                                                                                                                                                                                                                                                                                                                                                                                                                                                                                                                                                                                                                                                                                                                                                                                                                                                                                                                                                                                                                                                                                                                                                                                                                                                                                                                                                                                                                                                                                                                                                                                                                                                                                                                                                                                                                                                                                                                                                                                                                                                                                                                                                                                                                                                                                                                                                                                                                                                                                                                                                                                                                                                                                                                                                                                                                                                                                                                                                                                                                                                                                                                                                                                                                                                                                                                                                                                                                                                                                                                                                                                                                                                                                                                                                                                                                                                                                                                                                                                                                                                                                                                                                                                                                                                                                                                                                                                                                                                                                                                                                                                                                                                                                                                                                                                                                                                                                                                                                                                                                                                                                                                                                                                                                                                                                                                                                                                                                                                                                                                                                                                                                                                                                                                                                                                                                                                                                                                                                                                                                                                                                                                                                                                                                                                                                                                                                                                                                                                                                                                                                                                                                                                                                                                                                                                                                                                                                                                                                                                                                                                                                                                                                                                                                                                                                                                                                                                                                                                                                                                                                                                                                                                                                                                                                                                                                                                                                                                                                                                                                                                                                                                                                                                                                                                                                                                                                                                                                                                                                                                                                                                                                                                                                                                                                                                                                                                                                                                                                                                                                                                                                                                             </t>
  </si>
  <si>
    <t>Demarcazione dei nuovi posteggi (Settore LL.PP. E Manutentivo)</t>
  </si>
  <si>
    <t>Spostamento degli operatori su aree pubblicje nei nuovi spazi</t>
  </si>
  <si>
    <t>inserimento delle variazioni nella banca dati regionale e trasmissione dei dati aggiornati a ABACO SpA e CISA Ciriè</t>
  </si>
  <si>
    <t>Entro il 31/01/2026</t>
  </si>
  <si>
    <t xml:space="preserve">Ritiro delle autorizzazioni e concessioni per l'aggiornamento e successiva riconsegna agli interessati    </t>
  </si>
  <si>
    <t>Entro il 30/04/2026</t>
  </si>
  <si>
    <t>Spostamento degli operatori su aree pubbliche nei nuovi spazi</t>
  </si>
  <si>
    <t>Entro il 30/05/2026</t>
  </si>
  <si>
    <t>Entro il 30/09/2026</t>
  </si>
  <si>
    <t>Vice Commissario di P.L. Torreno Rossana</t>
  </si>
  <si>
    <t>Agente di P.L. Perotti Cinzia</t>
  </si>
  <si>
    <t>Istruttore amm.vo Colombo Stefania</t>
  </si>
  <si>
    <t>Presidio del territorio e presenza della Polizia Locale durante le manifestazioni.</t>
  </si>
  <si>
    <t>L’obiettivo è finalizzato a garantire un efficace presidio del territorio comunale e un’adeguata presenza della Polizia Locale in occasione delle manifestazioni, con particolare riferimento a quelle svolte in giornata festiva e/o in orario serale, al fine di assicurare la sicurezza urbana, la tutela dell’incolumità pubblica e il regolare svolgimento degli eventi.
L’attività prevede l’organizzazione e l’impiego del personale della Polizia Locale mediante servizi mirati di vigilanza, controllo e supporto alla viabilità, anche attraverso la rimodulazione degli orari di servizio e l’attivazione di turnazioni straordinarie, in coerenza con le esigenze operative e con il calendario delle iniziative programmate dall’Amministrazione.
In particolare, l’obiettivo si articola nelle seguenti azioni:
- rafforzamento del pattugliamento del territorio comunale per prevenire episodi di microcriminalità, abbandono rifiuti e tutela del bene urbano;
- presenza e vigilanza durante manifestazioni, eventi pubblici e iniziative di aggregazione, inclusi servizi di viabilità e gestione della sicurezza stradale nelle aree interessate;
- supporto organizzativo agli eventi in coordinamento con gli altri servizi comunali e le forze dell’ordine.                                                                                                                  Il raggiungimento dell’obiettivo contribuirà a rafforzare la percezione di sicurezza della cittadinanza, a garantire il corretto svolgimento delle manifestazioni e a valorizzare il ruolo della Polizia Locale quale presidio di prossimità e sicurezza urbana.</t>
  </si>
  <si>
    <t>Rafforzamento del pattugliamento del territorio</t>
  </si>
  <si>
    <t>Presenza e vigilanza durante le manifestazioni (con particolare riferimento a quelle svolte in giornata festiva e/o in orario serale)</t>
  </si>
  <si>
    <t>Supporto organizzativo agli eventi</t>
  </si>
  <si>
    <t>Rafforzamento pattugliamento del territorio</t>
  </si>
  <si>
    <t>n.60</t>
  </si>
  <si>
    <t>n.25</t>
  </si>
  <si>
    <t>Commissario di P.L. Airola Flavio</t>
  </si>
  <si>
    <t>Controllo dell’adempimento dell’obbligo formativo triennale dei titolari o delegati degli esercizi di somministrazione di alimenti e bevande ai sensi della L.R. 29/12/2006, n. 38, e ss.mm.ii.</t>
  </si>
  <si>
    <r>
      <rPr>
        <sz val="8"/>
        <rFont val="Tahoma"/>
        <family val="2"/>
      </rPr>
      <t>L’obiettivo è finalizzato a garantire il rispetto dell’obbligo di formazione professionale triennale previsto dalla Legge Regionale Piemonte n. 38/2006 per i titolari o loro delegati degli esercizi di somministrazione di alimenti e bevande, attraverso attività sistematiche di controllo, verifica documentale, aggiornamento delle banche dati regionali e, ove necessario, l’adozione dei conseguenti provvedimenti sanzionatori.
L’azione mira a rafforzare la legalità amministrativa, la tutela del consumatore e il corretto esercizio dell’attività commerciale, assicurando nel contempo l’allineamento dei dati comunali con la banca dati regionale.
Azioni previste
-	pianificazione dell’attività di controllo;
-	individuazione degli esercizi soggetti all’obbligo formativo e richiesta ai titolati degli attestati di frequenza ai corsi;
-	controllo della validità temporale degli attestati, e contestuale verifica della conformità dei corsi frequentati ai requisiti previsti dalla normativa regionale;
-	accertamento della corrispondenza tra soggetto formato e soggetto esercente l’attività.
-	accertamento, verbalizzazione e notificazione delle violazioni ai soggetti inadempienti, ai sensi della L.R. 38/2006;                                                                                                                                                                                                                                                                     gestione di eventuali ricorsi ed emissione, nei casi previsti, delle Ordinanze di cui all’articolo 18 della legge n.689/1981.                                                                                                                                                                -	inserimento e/o aggiornamento dei dati relativi alla formazione nel database regionale di riferimento.
Risultato atteso:
Riduzione delle situazioni di irregolarità attraverso azioni di controllo e prevenzione.</t>
    </r>
    <r>
      <rPr>
        <sz val="10"/>
        <rFont val="Tahoma"/>
        <family val="2"/>
        <charset val="1"/>
      </rPr>
      <t xml:space="preserve">
</t>
    </r>
  </si>
  <si>
    <t>Pianificazione attività, individuazione degli esercizi pubblici soggetti all'obbligo formativo e richiesta degli attestati di frequenza</t>
  </si>
  <si>
    <t>Controllo validità attestati e verifiche conformità dei corsi frequentati</t>
  </si>
  <si>
    <t>Accertamento, verbalizzazione e notificazione delle violazioni, gestione ricorsi, Ordinanze L.689/1981</t>
  </si>
  <si>
    <t>Inserimento dati nel database regionale</t>
  </si>
  <si>
    <t>Accertamento, verbalizzazione e notificazione delle violazioni, gestione ricorsi, Ordinanze L. 689/1981</t>
  </si>
  <si>
    <t>Entro il 31/03/2026</t>
  </si>
  <si>
    <t>Inserimento dati nella relativa banca dati</t>
  </si>
  <si>
    <t>Cat.C</t>
  </si>
  <si>
    <t>Obiettivo gestionale n°5</t>
  </si>
  <si>
    <t>Indirizzo Strategico DUP n 5</t>
  </si>
  <si>
    <t>Obj Operativo DUP n 5</t>
  </si>
  <si>
    <t>Obiettivo gestionale n 6</t>
  </si>
  <si>
    <t>Obiettivo gestionale n° 7</t>
  </si>
  <si>
    <t>Indirizzo Strategico DUP n  7</t>
  </si>
  <si>
    <t>Obj Operativo DUP n  7</t>
  </si>
  <si>
    <t>1 (2027)</t>
  </si>
  <si>
    <t>Riordino delle chiavi degli immobili comunali, quadri elettrici e manufatti</t>
  </si>
  <si>
    <t>Al fine i riordinare il patrimonio di chiavi dei vari immobilili comunali, quadri elettrici e manufatti, nel corso dell'anno occorrerà realizzare una "bacheca" di tutte le chiavi e per ogni edificio un vademecum per l'utilizzo della struttura corredata da un archivio fotografico e delle varie utenze</t>
  </si>
  <si>
    <t>Raccolta chiavi</t>
  </si>
  <si>
    <t>Vademecun con archivio fotografico</t>
  </si>
  <si>
    <t>Realizzazione "bacheca"</t>
  </si>
  <si>
    <t>Micheletta Gina Marco</t>
  </si>
  <si>
    <t>Maria Perre</t>
  </si>
  <si>
    <t>TECNICO / POLIZIA LOCALE</t>
  </si>
  <si>
    <t>allestimento del giardino del cortile comunale e procedere con la pulizia dei principali corridoi e locali dell'edificio comunale.</t>
  </si>
  <si>
    <t>Perissa Giorgia</t>
  </si>
  <si>
    <t>Polizia Locale</t>
  </si>
  <si>
    <t>Il Comune di Lanzo Torinese nel 2026 festeggia i 25 anni dalla proclamazione del titolo di "Città". L'amministrazione intende valorizzare con un importante manifestazione tale ricorrenza. Gli eventi dureranno più giorni e saranno organizzate attività, conferenza e una mostra dei documenti dell'archivio storico comunale. Al fine di migliorare l'immagine delle struttre comunali, occorrerà procedere all'allestimento del giardino del cortile comunale e procedere con la pulizia dei principali corridoi e locali dell'edificio comunale.
 Nell'ambito delle manifestazioni bisognerà garantire la sicurezza e il rispetto della viabilità</t>
  </si>
  <si>
    <t xml:space="preserve">OBIETTIVO SPECIFICO </t>
  </si>
  <si>
    <t>SETTORE SERVIZI AL CITTADINO E ALLE IMPRESE</t>
  </si>
  <si>
    <t xml:space="preserve"> STAFF</t>
  </si>
  <si>
    <t>STIPULA CCDI A SEGUITO DELL'ADOZIONE  CCNL 2022-2024</t>
  </si>
  <si>
    <t>l CCNL Funzioni Locali 2022-2024, dopo una lunga trattativa, ha visto la firma dell'ipotesi di accordo (pre-intesa) a inizio novembre 2025, ma necessita ancora dell'iter di approvazione della Corte dei Conti prima della firma definitiva ed entrata in vigore, con effetti economici attesi nel 2026.
Alla sua entrata in vigore risulta necessario avviare le operazione di contrattazione decentrata per definire i criteri, le linee guida, i limiti degli istituti previsti dal nuovo CCNL citato mediante la stipula di un nuovo CCDI giuridico ed economico.</t>
  </si>
  <si>
    <t>Nomina della delegazione trattante di parte pubblica</t>
  </si>
  <si>
    <t>Firma del CCDI di Ente</t>
  </si>
  <si>
    <t>Formazione in merito gli istituti contrattuali introdotti dal nuovo CCNL</t>
  </si>
  <si>
    <t>Definizione, da parte dell'Amministrazione, degli indirizzi alla delegazione trattante e costituzione del fondo dellerisorse decentrate</t>
  </si>
  <si>
    <t>Avvio e svolgimento della sessione di contrattazione tra parte datoriale e parte sindacale</t>
  </si>
  <si>
    <t>Concetta Chisari</t>
  </si>
  <si>
    <t>Segretario</t>
  </si>
  <si>
    <t>Nel corso dell'anno, per volontà dell'amministrazione comunale, dovrà essere realizzato in economia l'inserimento nella cartografia catastale di alcune strade comunali esistenti e mai state oggetto di frazionamento e/o di aggiornamento nel catasto strade. Viabilità interessata : Regione Fua (circa m 1970), Polisportivo (via Stura, via dello Sport, via Celestino Tinetti, per un totale di circa m 830), Regione Momello (circa m 720), Frazione Brecco (circa m 250), via Vindrola, Regione Cates, via Tesso/via Vittime dei  Lager Nazisti, via Perucca (circa m 100) . In particolare per l'anno 2025 dovrà essere concluso il frazionamento e l'ACCATASTAMENTO di Regione Momello (circa m 720). Inoltre saranno svolti i rilievi Regione Fua (circa m 1970), che sarà invece concluso nel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</si>
</sst>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_-;_-@_-"/>
    <numFmt numFmtId="165" formatCode="_-[$€-2]\ * #,##0.00_-;\-[$€-2]\ * #,##0.00_-;_-[$€-2]\ * \-??_-"/>
    <numFmt numFmtId="166" formatCode="&quot;€ &quot;#,##0.00"/>
    <numFmt numFmtId="167" formatCode="&quot;€ &quot;#,##0.00;&quot;-€ &quot;#,##0.00"/>
    <numFmt numFmtId="168" formatCode="[$€-410]\ #,##0.00;[Red]\-[$€-410]\ #,##0.00"/>
    <numFmt numFmtId="169" formatCode="&quot;€ &quot;#,##0;[Red]&quot;-€ &quot;#,##0"/>
  </numFmts>
  <fonts count="41">
    <font>
      <sz val="11"/>
      <color rgb="FF000000"/>
      <name val="Calibri"/>
      <family val="2"/>
      <charset val="1"/>
    </font>
    <font>
      <sz val="10"/>
      <name val="Tahoma"/>
      <family val="2"/>
      <charset val="1"/>
    </font>
    <font>
      <sz val="10"/>
      <name val="Arial"/>
      <family val="2"/>
      <charset val="1"/>
    </font>
    <font>
      <sz val="14"/>
      <color rgb="FF000000"/>
      <name val="Arial1"/>
      <charset val="1"/>
    </font>
    <font>
      <b/>
      <i/>
      <sz val="12"/>
      <color rgb="FF000000"/>
      <name val="Calibri"/>
      <family val="2"/>
      <charset val="1"/>
    </font>
    <font>
      <b/>
      <sz val="10"/>
      <name val="Arial"/>
      <family val="2"/>
      <charset val="1"/>
    </font>
    <font>
      <b/>
      <sz val="10"/>
      <name val="Tahoma"/>
      <family val="2"/>
      <charset val="1"/>
    </font>
    <font>
      <b/>
      <sz val="10"/>
      <color rgb="FFFF0000"/>
      <name val="Tahoma"/>
      <family val="2"/>
      <charset val="1"/>
    </font>
    <font>
      <sz val="8"/>
      <name val="Tahoma"/>
      <family val="2"/>
      <charset val="1"/>
    </font>
    <font>
      <sz val="9"/>
      <name val="Tahoma"/>
      <family val="2"/>
      <charset val="1"/>
    </font>
    <font>
      <b/>
      <sz val="9"/>
      <name val="Tahoma"/>
      <family val="2"/>
      <charset val="1"/>
    </font>
    <font>
      <sz val="9"/>
      <color rgb="FFFF0000"/>
      <name val="Tahoma"/>
      <family val="2"/>
      <charset val="1"/>
    </font>
    <font>
      <sz val="11"/>
      <name val="Tahoma"/>
      <family val="2"/>
      <charset val="1"/>
    </font>
    <font>
      <b/>
      <sz val="11"/>
      <name val="Tahoma"/>
      <family val="2"/>
      <charset val="1"/>
    </font>
    <font>
      <u/>
      <sz val="10"/>
      <name val="Tahoma"/>
      <family val="2"/>
      <charset val="1"/>
    </font>
    <font>
      <sz val="8"/>
      <color rgb="FFFF0000"/>
      <name val="Tahoma"/>
      <family val="2"/>
      <charset val="1"/>
    </font>
    <font>
      <sz val="10"/>
      <color rgb="FFFF0000"/>
      <name val="Tahoma"/>
      <family val="2"/>
      <charset val="1"/>
    </font>
    <font>
      <b/>
      <sz val="8"/>
      <name val="Tahoma"/>
      <family val="2"/>
      <charset val="1"/>
    </font>
    <font>
      <sz val="8"/>
      <name val="Times New Roman"/>
      <family val="1"/>
      <charset val="1"/>
    </font>
    <font>
      <sz val="14"/>
      <name val="Tahoma"/>
      <family val="2"/>
      <charset val="1"/>
    </font>
    <font>
      <b/>
      <sz val="9"/>
      <color rgb="FF000000"/>
      <name val="Tahoma"/>
      <family val="2"/>
      <charset val="1"/>
    </font>
    <font>
      <b/>
      <sz val="10"/>
      <color rgb="FFFFFFFF"/>
      <name val="Tahoma"/>
      <family val="2"/>
      <charset val="1"/>
    </font>
    <font>
      <sz val="9"/>
      <name val="Arial"/>
      <family val="2"/>
      <charset val="1"/>
    </font>
    <font>
      <sz val="9"/>
      <color rgb="FF000000"/>
      <name val="Tahoma"/>
      <family val="2"/>
      <charset val="1"/>
    </font>
    <font>
      <b/>
      <sz val="8"/>
      <color rgb="FFFF0000"/>
      <name val="Tahoma"/>
      <family val="2"/>
      <charset val="1"/>
    </font>
    <font>
      <b/>
      <sz val="12"/>
      <name val="Tahoma"/>
      <family val="2"/>
      <charset val="1"/>
    </font>
    <font>
      <sz val="8"/>
      <color rgb="FF000000"/>
      <name val="Calibri"/>
      <family val="2"/>
      <charset val="1"/>
    </font>
    <font>
      <sz val="10"/>
      <name val="Tahoma"/>
      <family val="2"/>
    </font>
    <font>
      <sz val="9"/>
      <name val="Tahoma"/>
      <family val="2"/>
    </font>
    <font>
      <sz val="10"/>
      <color rgb="FFC9211E"/>
      <name val="Tahoma"/>
      <family val="2"/>
      <charset val="1"/>
    </font>
    <font>
      <sz val="11"/>
      <color rgb="FF000000"/>
      <name val="Calibri"/>
      <family val="2"/>
      <charset val="1"/>
    </font>
    <font>
      <b/>
      <sz val="9"/>
      <name val="Tahoma"/>
      <family val="2"/>
    </font>
    <font>
      <sz val="8"/>
      <color theme="0"/>
      <name val="Tahoma"/>
      <family val="2"/>
      <charset val="1"/>
    </font>
    <font>
      <sz val="8"/>
      <name val="Calibri"/>
      <family val="2"/>
      <charset val="1"/>
    </font>
    <font>
      <sz val="10"/>
      <name val="Arial"/>
      <family val="2"/>
    </font>
    <font>
      <sz val="8"/>
      <name val="Tahoma"/>
      <family val="2"/>
    </font>
    <font>
      <sz val="16"/>
      <color rgb="FFFF0000"/>
      <name val="Tahoma"/>
      <family val="2"/>
    </font>
    <font>
      <sz val="11"/>
      <name val="Calibri"/>
      <family val="2"/>
      <charset val="1"/>
    </font>
    <font>
      <sz val="14"/>
      <name val="Tahoma"/>
      <family val="2"/>
    </font>
    <font>
      <b/>
      <sz val="10"/>
      <name val="Tahoma"/>
      <family val="2"/>
    </font>
    <font>
      <sz val="10"/>
      <color theme="3" tint="0.39997558519241921"/>
      <name val="Tahoma"/>
      <family val="2"/>
    </font>
  </fonts>
  <fills count="36">
    <fill>
      <patternFill patternType="none"/>
    </fill>
    <fill>
      <patternFill patternType="gray125"/>
    </fill>
    <fill>
      <patternFill patternType="solid">
        <fgColor rgb="FFFFFF99"/>
        <bgColor rgb="FFFDEADA"/>
      </patternFill>
    </fill>
    <fill>
      <patternFill patternType="solid">
        <fgColor rgb="FFCCFFCC"/>
        <bgColor rgb="FFCCFFFF"/>
      </patternFill>
    </fill>
    <fill>
      <patternFill patternType="solid">
        <fgColor rgb="FFFF99CC"/>
        <bgColor rgb="FFE6B9B8"/>
      </patternFill>
    </fill>
    <fill>
      <patternFill patternType="solid">
        <fgColor rgb="FFFFFFFF"/>
        <bgColor rgb="FFF2F2F2"/>
      </patternFill>
    </fill>
    <fill>
      <patternFill patternType="solid">
        <fgColor rgb="FFC0C0C0"/>
        <bgColor rgb="FFB9CDE5"/>
      </patternFill>
    </fill>
    <fill>
      <patternFill patternType="solid">
        <fgColor rgb="FFFFCC99"/>
        <bgColor rgb="FFE6B9B8"/>
      </patternFill>
    </fill>
    <fill>
      <patternFill patternType="solid">
        <fgColor rgb="FFFF8080"/>
        <bgColor rgb="FFFF99CC"/>
      </patternFill>
    </fill>
    <fill>
      <patternFill patternType="solid">
        <fgColor rgb="FFF2F2F2"/>
        <bgColor rgb="FFFDEADA"/>
      </patternFill>
    </fill>
    <fill>
      <patternFill patternType="solid">
        <fgColor rgb="FFCCFFFF"/>
        <bgColor rgb="FFDBEEF4"/>
      </patternFill>
    </fill>
    <fill>
      <patternFill patternType="solid">
        <fgColor rgb="FFFDEADA"/>
        <bgColor rgb="FFF2F2F2"/>
      </patternFill>
    </fill>
    <fill>
      <patternFill patternType="solid">
        <fgColor rgb="FFFFFF00"/>
        <bgColor rgb="FFFFCC00"/>
      </patternFill>
    </fill>
    <fill>
      <patternFill patternType="solid">
        <fgColor rgb="FFE6B9B8"/>
        <bgColor rgb="FFC0C0C0"/>
      </patternFill>
    </fill>
    <fill>
      <patternFill patternType="solid">
        <fgColor rgb="FFC6D9F1"/>
        <bgColor rgb="FFB9CDE5"/>
      </patternFill>
    </fill>
    <fill>
      <patternFill patternType="solid">
        <fgColor rgb="FFB9CDE5"/>
        <bgColor rgb="FFC6D9F1"/>
      </patternFill>
    </fill>
    <fill>
      <patternFill patternType="solid">
        <fgColor rgb="FF95B3D7"/>
        <bgColor rgb="FF8EB4E3"/>
      </patternFill>
    </fill>
    <fill>
      <patternFill patternType="solid">
        <fgColor rgb="FF8EB4E3"/>
        <bgColor rgb="FF95B3D7"/>
      </patternFill>
    </fill>
    <fill>
      <patternFill patternType="solid">
        <fgColor rgb="FFDBEEF4"/>
        <bgColor rgb="FFF2F2F2"/>
      </patternFill>
    </fill>
    <fill>
      <patternFill patternType="solid">
        <fgColor rgb="FFFF0000"/>
        <bgColor rgb="FFCC0000"/>
      </patternFill>
    </fill>
    <fill>
      <patternFill patternType="solid">
        <fgColor rgb="FFCC0000"/>
        <bgColor rgb="FFC9211E"/>
      </patternFill>
    </fill>
    <fill>
      <patternFill patternType="solid">
        <fgColor rgb="FFFF0000"/>
        <bgColor rgb="FFF2F2F2"/>
      </patternFill>
    </fill>
    <fill>
      <patternFill patternType="solid">
        <fgColor theme="0"/>
        <bgColor indexed="64"/>
      </patternFill>
    </fill>
    <fill>
      <patternFill patternType="solid">
        <fgColor rgb="FFFFFF00"/>
        <bgColor rgb="FFFFFF00"/>
      </patternFill>
    </fill>
    <fill>
      <patternFill patternType="solid">
        <fgColor rgb="FFC0C0C0"/>
        <bgColor rgb="FFE6B9B8"/>
      </patternFill>
    </fill>
    <fill>
      <patternFill patternType="solid">
        <fgColor rgb="FFCCFFFF"/>
        <bgColor rgb="FFCCFFCC"/>
      </patternFill>
    </fill>
    <fill>
      <patternFill patternType="solid">
        <fgColor indexed="42"/>
        <bgColor indexed="64"/>
      </patternFill>
    </fill>
    <fill>
      <patternFill patternType="solid">
        <fgColor theme="0"/>
        <bgColor rgb="FFCC0000"/>
      </patternFill>
    </fill>
    <fill>
      <patternFill patternType="solid">
        <fgColor theme="0"/>
        <bgColor rgb="FFF2F2F2"/>
      </patternFill>
    </fill>
    <fill>
      <patternFill patternType="solid">
        <fgColor rgb="FFFF0000"/>
        <bgColor rgb="FF993300"/>
      </patternFill>
    </fill>
    <fill>
      <patternFill patternType="solid">
        <fgColor rgb="FFCCFFCC"/>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8" tint="0.79998168889431442"/>
        <bgColor indexed="64"/>
      </patternFill>
    </fill>
  </fills>
  <borders count="142">
    <border>
      <left/>
      <right/>
      <top/>
      <bottom/>
      <diagonal/>
    </border>
    <border>
      <left style="dotted">
        <color auto="1"/>
      </left>
      <right style="dotted">
        <color auto="1"/>
      </right>
      <top style="dotted">
        <color auto="1"/>
      </top>
      <bottom style="dotted">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medium">
        <color auto="1"/>
      </top>
      <bottom/>
      <diagonal/>
    </border>
    <border>
      <left style="medium">
        <color auto="1"/>
      </left>
      <right style="hair">
        <color auto="1"/>
      </right>
      <top style="thin">
        <color auto="1"/>
      </top>
      <bottom/>
      <diagonal/>
    </border>
    <border>
      <left style="hair">
        <color auto="1"/>
      </left>
      <right style="hair">
        <color auto="1"/>
      </right>
      <top style="thin">
        <color auto="1"/>
      </top>
      <bottom/>
      <diagonal/>
    </border>
    <border>
      <left style="hair">
        <color auto="1"/>
      </left>
      <right style="medium">
        <color auto="1"/>
      </right>
      <top style="thin">
        <color auto="1"/>
      </top>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top style="hair">
        <color auto="1"/>
      </top>
      <bottom style="hair">
        <color auto="1"/>
      </bottom>
      <diagonal/>
    </border>
    <border>
      <left style="medium">
        <color auto="1"/>
      </left>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medium">
        <color auto="1"/>
      </right>
      <top style="hair">
        <color auto="1"/>
      </top>
      <bottom style="thin">
        <color auto="1"/>
      </bottom>
      <diagonal/>
    </border>
    <border>
      <left style="medium">
        <color auto="1"/>
      </left>
      <right/>
      <top style="hair">
        <color auto="1"/>
      </top>
      <bottom style="medium">
        <color auto="1"/>
      </bottom>
      <diagonal/>
    </border>
    <border>
      <left style="hair">
        <color auto="1"/>
      </left>
      <right style="medium">
        <color auto="1"/>
      </right>
      <top style="hair">
        <color auto="1"/>
      </top>
      <bottom style="medium">
        <color auto="1"/>
      </bottom>
      <diagonal/>
    </border>
    <border>
      <left style="medium">
        <color auto="1"/>
      </left>
      <right/>
      <top/>
      <bottom/>
      <diagonal/>
    </border>
    <border>
      <left/>
      <right style="medium">
        <color auto="1"/>
      </right>
      <top/>
      <bottom/>
      <diagonal/>
    </border>
    <border>
      <left style="medium">
        <color auto="1"/>
      </left>
      <right style="medium">
        <color auto="1"/>
      </right>
      <top/>
      <bottom/>
      <diagonal/>
    </border>
    <border>
      <left style="medium">
        <color auto="1"/>
      </left>
      <right style="hair">
        <color auto="1"/>
      </right>
      <top style="hair">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hair">
        <color auto="1"/>
      </right>
      <top style="hair">
        <color auto="1"/>
      </top>
      <bottom/>
      <diagonal/>
    </border>
    <border>
      <left/>
      <right style="medium">
        <color auto="1"/>
      </right>
      <top/>
      <bottom style="hair">
        <color auto="1"/>
      </bottom>
      <diagonal/>
    </border>
    <border>
      <left style="medium">
        <color auto="1"/>
      </left>
      <right style="hair">
        <color auto="1"/>
      </right>
      <top/>
      <bottom/>
      <diagonal/>
    </border>
    <border>
      <left style="medium">
        <color auto="1"/>
      </left>
      <right style="hair">
        <color auto="1"/>
      </right>
      <top/>
      <bottom style="hair">
        <color auto="1"/>
      </bottom>
      <diagonal/>
    </border>
    <border>
      <left/>
      <right style="hair">
        <color auto="1"/>
      </right>
      <top/>
      <bottom style="hair">
        <color auto="1"/>
      </bottom>
      <diagonal/>
    </border>
    <border>
      <left/>
      <right style="medium">
        <color auto="1"/>
      </right>
      <top style="hair">
        <color auto="1"/>
      </top>
      <bottom style="hair">
        <color auto="1"/>
      </bottom>
      <diagonal/>
    </border>
    <border>
      <left style="hair">
        <color auto="1"/>
      </left>
      <right style="hair">
        <color auto="1"/>
      </right>
      <top style="hair">
        <color auto="1"/>
      </top>
      <bottom style="medium">
        <color auto="1"/>
      </bottom>
      <diagonal/>
    </border>
    <border>
      <left/>
      <right style="medium">
        <color auto="1"/>
      </right>
      <top style="hair">
        <color auto="1"/>
      </top>
      <bottom style="medium">
        <color auto="1"/>
      </bottom>
      <diagonal/>
    </border>
    <border>
      <left style="medium">
        <color auto="1"/>
      </left>
      <right style="hair">
        <color auto="1"/>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medium">
        <color auto="1"/>
      </right>
      <top style="thin">
        <color auto="1"/>
      </top>
      <bottom style="thin">
        <color auto="1"/>
      </bottom>
      <diagonal/>
    </border>
    <border>
      <left style="hair">
        <color auto="1"/>
      </left>
      <right style="hair">
        <color auto="1"/>
      </right>
      <top/>
      <bottom style="hair">
        <color auto="1"/>
      </bottom>
      <diagonal/>
    </border>
    <border>
      <left style="hair">
        <color auto="1"/>
      </left>
      <right style="medium">
        <color auto="1"/>
      </right>
      <top/>
      <bottom style="hair">
        <color auto="1"/>
      </bottom>
      <diagonal/>
    </border>
    <border>
      <left style="hair">
        <color auto="1"/>
      </left>
      <right style="medium">
        <color auto="1"/>
      </right>
      <top style="hair">
        <color auto="1"/>
      </top>
      <bottom/>
      <diagonal/>
    </border>
    <border>
      <left style="hair">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hair">
        <color auto="1"/>
      </left>
      <right/>
      <top style="hair">
        <color auto="1"/>
      </top>
      <bottom style="hair">
        <color auto="1"/>
      </bottom>
      <diagonal/>
    </border>
    <border>
      <left style="hair">
        <color auto="1"/>
      </left>
      <right style="hair">
        <color auto="1"/>
      </right>
      <top style="hair">
        <color auto="1"/>
      </top>
      <bottom/>
      <diagonal/>
    </border>
    <border>
      <left style="hair">
        <color auto="1"/>
      </left>
      <right style="medium">
        <color auto="1"/>
      </right>
      <top/>
      <bottom/>
      <diagonal/>
    </border>
    <border>
      <left style="hair">
        <color auto="1"/>
      </left>
      <right style="hair">
        <color auto="1"/>
      </right>
      <top style="thin">
        <color auto="1"/>
      </top>
      <bottom style="hair">
        <color auto="1"/>
      </bottom>
      <diagonal/>
    </border>
    <border>
      <left style="medium">
        <color auto="1"/>
      </left>
      <right/>
      <top style="thin">
        <color auto="1"/>
      </top>
      <bottom style="medium">
        <color auto="1"/>
      </bottom>
      <diagonal/>
    </border>
    <border>
      <left/>
      <right style="hair">
        <color auto="1"/>
      </right>
      <top style="thin">
        <color auto="1"/>
      </top>
      <bottom style="medium">
        <color auto="1"/>
      </bottom>
      <diagonal/>
    </border>
    <border>
      <left style="hair">
        <color auto="1"/>
      </left>
      <right/>
      <top style="thin">
        <color auto="1"/>
      </top>
      <bottom style="medium">
        <color auto="1"/>
      </bottom>
      <diagonal/>
    </border>
    <border>
      <left style="thin">
        <color auto="1"/>
      </left>
      <right style="hair">
        <color auto="1"/>
      </right>
      <top style="thin">
        <color auto="1"/>
      </top>
      <bottom style="medium">
        <color auto="1"/>
      </bottom>
      <diagonal/>
    </border>
    <border>
      <left style="hair">
        <color auto="1"/>
      </left>
      <right style="hair">
        <color auto="1"/>
      </right>
      <top style="thin">
        <color auto="1"/>
      </top>
      <bottom style="medium">
        <color auto="1"/>
      </bottom>
      <diagonal/>
    </border>
    <border>
      <left style="hair">
        <color auto="1"/>
      </left>
      <right style="medium">
        <color auto="1"/>
      </right>
      <top style="thin">
        <color auto="1"/>
      </top>
      <bottom style="medium">
        <color auto="1"/>
      </bottom>
      <diagonal/>
    </border>
    <border>
      <left style="medium">
        <color auto="1"/>
      </left>
      <right style="medium">
        <color auto="1"/>
      </right>
      <top style="hair">
        <color auto="1"/>
      </top>
      <bottom style="hair">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bottom style="hair">
        <color auto="1"/>
      </bottom>
      <diagonal/>
    </border>
    <border>
      <left/>
      <right/>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top style="hair">
        <color auto="1"/>
      </top>
      <bottom style="medium">
        <color auto="1"/>
      </bottom>
      <diagonal/>
    </border>
    <border>
      <left/>
      <right style="hair">
        <color auto="1"/>
      </right>
      <top style="hair">
        <color auto="1"/>
      </top>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medium">
        <color auto="1"/>
      </bottom>
      <diagonal/>
    </border>
    <border>
      <left style="thin">
        <color auto="1"/>
      </left>
      <right style="thin">
        <color auto="1"/>
      </right>
      <top style="hair">
        <color auto="1"/>
      </top>
      <bottom style="hair">
        <color auto="1"/>
      </bottom>
      <diagonal/>
    </border>
    <border>
      <left style="thin">
        <color auto="1"/>
      </left>
      <right style="thin">
        <color auto="1"/>
      </right>
      <top style="thin">
        <color auto="1"/>
      </top>
      <bottom style="hair">
        <color auto="1"/>
      </bottom>
      <diagonal/>
    </border>
    <border>
      <left style="thin">
        <color auto="1"/>
      </left>
      <right style="thin">
        <color auto="1"/>
      </right>
      <top/>
      <bottom/>
      <diagonal/>
    </border>
    <border>
      <left style="thin">
        <color auto="1"/>
      </left>
      <right style="thin">
        <color auto="1"/>
      </right>
      <top style="medium">
        <color auto="1"/>
      </top>
      <bottom style="hair">
        <color auto="1"/>
      </bottom>
      <diagonal/>
    </border>
    <border>
      <left style="thin">
        <color rgb="FF969696"/>
      </left>
      <right style="thin">
        <color rgb="FF969696"/>
      </right>
      <top style="thin">
        <color rgb="FF969696"/>
      </top>
      <bottom style="thin">
        <color rgb="FF969696"/>
      </bottom>
      <diagonal/>
    </border>
    <border>
      <left style="thin">
        <color rgb="FF969696"/>
      </left>
      <right/>
      <top style="thin">
        <color rgb="FF969696"/>
      </top>
      <bottom style="thin">
        <color rgb="FF969696"/>
      </bottom>
      <diagonal/>
    </border>
    <border>
      <left/>
      <right style="thin">
        <color rgb="FF969696"/>
      </right>
      <top style="thin">
        <color rgb="FF969696"/>
      </top>
      <bottom style="thin">
        <color rgb="FF969696"/>
      </bottom>
      <diagonal/>
    </border>
    <border>
      <left/>
      <right/>
      <top style="thin">
        <color rgb="FF969696"/>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thin">
        <color auto="1"/>
      </top>
      <bottom/>
      <diagonal/>
    </border>
    <border>
      <left/>
      <right style="thin">
        <color auto="1"/>
      </right>
      <top style="thin">
        <color auto="1"/>
      </top>
      <bottom/>
      <diagonal/>
    </border>
    <border>
      <left style="thin">
        <color auto="1"/>
      </left>
      <right style="medium">
        <color auto="1"/>
      </right>
      <top/>
      <bottom style="thin">
        <color auto="1"/>
      </bottom>
      <diagonal/>
    </border>
    <border>
      <left/>
      <right style="thin">
        <color auto="1"/>
      </right>
      <top/>
      <bottom/>
      <diagonal/>
    </border>
    <border>
      <left style="medium">
        <color auto="1"/>
      </left>
      <right style="thin">
        <color auto="1"/>
      </right>
      <top/>
      <bottom/>
      <diagonal/>
    </border>
    <border>
      <left style="medium">
        <color auto="1"/>
      </left>
      <right style="thin">
        <color auto="1"/>
      </right>
      <top/>
      <bottom style="thin">
        <color auto="1"/>
      </bottom>
      <diagonal/>
    </border>
    <border>
      <left style="medium">
        <color auto="1"/>
      </left>
      <right style="thin">
        <color auto="1"/>
      </right>
      <top style="thin">
        <color auto="1"/>
      </top>
      <bottom style="hair">
        <color auto="1"/>
      </bottom>
      <diagonal/>
    </border>
    <border>
      <left/>
      <right style="medium">
        <color auto="1"/>
      </right>
      <top style="thin">
        <color auto="1"/>
      </top>
      <bottom style="hair">
        <color auto="1"/>
      </bottom>
      <diagonal/>
    </border>
    <border>
      <left style="medium">
        <color auto="1"/>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right style="medium">
        <color auto="1"/>
      </right>
      <top style="hair">
        <color auto="1"/>
      </top>
      <bottom style="thin">
        <color auto="1"/>
      </bottom>
      <diagonal/>
    </border>
    <border>
      <left style="medium">
        <color auto="1"/>
      </left>
      <right/>
      <top/>
      <bottom style="thin">
        <color auto="1"/>
      </bottom>
      <diagonal/>
    </border>
    <border>
      <left/>
      <right/>
      <top/>
      <bottom style="thin">
        <color auto="1"/>
      </bottom>
      <diagonal/>
    </border>
    <border>
      <left/>
      <right style="medium">
        <color auto="1"/>
      </right>
      <top/>
      <bottom style="thin">
        <color auto="1"/>
      </bottom>
      <diagonal/>
    </border>
    <border>
      <left style="thin">
        <color auto="1"/>
      </left>
      <right/>
      <top style="hair">
        <color auto="1"/>
      </top>
      <bottom style="hair">
        <color auto="1"/>
      </bottom>
      <diagonal/>
    </border>
    <border>
      <left style="thin">
        <color auto="1"/>
      </left>
      <right/>
      <top style="thin">
        <color auto="1"/>
      </top>
      <bottom style="hair">
        <color auto="1"/>
      </bottom>
      <diagonal/>
    </border>
    <border>
      <left style="thin">
        <color auto="1"/>
      </left>
      <right/>
      <top style="hair">
        <color auto="1"/>
      </top>
      <bottom style="thin">
        <color auto="1"/>
      </bottom>
      <diagonal/>
    </border>
    <border>
      <left style="thin">
        <color auto="1"/>
      </left>
      <right style="thin">
        <color auto="1"/>
      </right>
      <top style="medium">
        <color auto="1"/>
      </top>
      <bottom style="medium">
        <color auto="1"/>
      </bottom>
      <diagonal/>
    </border>
    <border>
      <left style="thin">
        <color auto="1"/>
      </left>
      <right style="thin">
        <color auto="1"/>
      </right>
      <top/>
      <bottom style="medium">
        <color auto="1"/>
      </bottom>
      <diagonal/>
    </border>
    <border>
      <left style="thin">
        <color auto="1"/>
      </left>
      <right style="hair">
        <color auto="1"/>
      </right>
      <top style="thin">
        <color auto="1"/>
      </top>
      <bottom style="hair">
        <color auto="1"/>
      </bottom>
      <diagonal/>
    </border>
    <border>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right style="thin">
        <color auto="1"/>
      </right>
      <top style="hair">
        <color auto="1"/>
      </top>
      <bottom style="thin">
        <color auto="1"/>
      </bottom>
      <diagonal/>
    </border>
    <border>
      <left style="thin">
        <color auto="1"/>
      </left>
      <right/>
      <top/>
      <bottom/>
      <diagonal/>
    </border>
    <border>
      <left style="medium">
        <color auto="1"/>
      </left>
      <right style="thin">
        <color auto="1"/>
      </right>
      <top style="medium">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style="thin">
        <color auto="1"/>
      </left>
      <right style="thin">
        <color auto="1"/>
      </right>
      <top/>
      <bottom style="thin">
        <color auto="1"/>
      </bottom>
      <diagonal/>
    </border>
    <border>
      <left style="thin">
        <color auto="1"/>
      </left>
      <right/>
      <top style="medium">
        <color auto="1"/>
      </top>
      <bottom style="medium">
        <color auto="1"/>
      </bottom>
      <diagonal/>
    </border>
    <border>
      <left/>
      <right/>
      <top style="medium">
        <color auto="1"/>
      </top>
      <bottom/>
      <diagonal/>
    </border>
    <border>
      <left/>
      <right style="thin">
        <color auto="1"/>
      </right>
      <top/>
      <bottom style="hair">
        <color auto="1"/>
      </bottom>
      <diagonal/>
    </border>
    <border>
      <left style="thin">
        <color auto="1"/>
      </left>
      <right/>
      <top/>
      <bottom style="hair">
        <color auto="1"/>
      </bottom>
      <diagonal/>
    </border>
    <border>
      <left style="thin">
        <color auto="1"/>
      </left>
      <right style="thin">
        <color auto="1"/>
      </right>
      <top/>
      <bottom style="hair">
        <color auto="1"/>
      </bottom>
      <diagonal/>
    </border>
    <border>
      <left style="thin">
        <color auto="1"/>
      </left>
      <right/>
      <top/>
      <bottom style="thin">
        <color auto="1"/>
      </bottom>
      <diagonal/>
    </border>
    <border>
      <left/>
      <right style="hair">
        <color indexed="64"/>
      </right>
      <top style="hair">
        <color indexed="64"/>
      </top>
      <bottom style="thin">
        <color indexed="64"/>
      </bottom>
      <diagonal/>
    </border>
    <border>
      <left style="medium">
        <color auto="1"/>
      </left>
      <right style="medium">
        <color auto="1"/>
      </right>
      <top style="medium">
        <color auto="1"/>
      </top>
      <bottom style="medium">
        <color auto="1"/>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s>
  <cellStyleXfs count="23">
    <xf numFmtId="0" fontId="0" fillId="0" borderId="0"/>
    <xf numFmtId="164" fontId="30" fillId="0" borderId="0" applyBorder="0" applyProtection="0"/>
    <xf numFmtId="0" fontId="30" fillId="0" borderId="0"/>
    <xf numFmtId="0" fontId="1" fillId="0" borderId="0"/>
    <xf numFmtId="0" fontId="1" fillId="0" borderId="0"/>
    <xf numFmtId="0" fontId="2" fillId="0" borderId="0"/>
    <xf numFmtId="0" fontId="1" fillId="0" borderId="0"/>
    <xf numFmtId="0" fontId="2" fillId="0" borderId="0"/>
    <xf numFmtId="165" fontId="2" fillId="0" borderId="0"/>
    <xf numFmtId="0" fontId="2" fillId="0" borderId="0"/>
    <xf numFmtId="0" fontId="1" fillId="0" borderId="0"/>
    <xf numFmtId="0" fontId="3" fillId="0" borderId="0"/>
    <xf numFmtId="0" fontId="1" fillId="0" borderId="0"/>
    <xf numFmtId="0" fontId="1" fillId="0" borderId="0"/>
    <xf numFmtId="0" fontId="1" fillId="0" borderId="0"/>
    <xf numFmtId="0" fontId="1" fillId="0" borderId="0"/>
    <xf numFmtId="165" fontId="30" fillId="0" borderId="0"/>
    <xf numFmtId="0" fontId="1" fillId="0" borderId="0"/>
    <xf numFmtId="0" fontId="1" fillId="0" borderId="0"/>
    <xf numFmtId="0" fontId="27" fillId="0" borderId="0"/>
    <xf numFmtId="0" fontId="27" fillId="0" borderId="0"/>
    <xf numFmtId="0" fontId="27" fillId="0" borderId="0"/>
    <xf numFmtId="0" fontId="27" fillId="0" borderId="0"/>
  </cellStyleXfs>
  <cellXfs count="830">
    <xf numFmtId="0" fontId="0" fillId="0" borderId="0" xfId="0"/>
    <xf numFmtId="0" fontId="4" fillId="0" borderId="0" xfId="0" applyFont="1"/>
    <xf numFmtId="0" fontId="5" fillId="0" borderId="1" xfId="0" applyFont="1" applyBorder="1" applyAlignment="1">
      <alignment horizontal="center" vertical="center" wrapText="1"/>
    </xf>
    <xf numFmtId="0" fontId="0" fillId="0" borderId="0" xfId="0" applyAlignment="1">
      <alignment horizontal="center" vertical="center" wrapText="1"/>
    </xf>
    <xf numFmtId="0" fontId="2" fillId="0" borderId="1" xfId="0" applyFont="1" applyBorder="1"/>
    <xf numFmtId="0" fontId="2" fillId="0" borderId="0" xfId="0" applyFont="1"/>
    <xf numFmtId="0" fontId="0" fillId="0" borderId="0" xfId="0" applyAlignment="1">
      <alignment wrapText="1"/>
    </xf>
    <xf numFmtId="0" fontId="2" fillId="0" borderId="1" xfId="0" applyFont="1" applyBorder="1" applyAlignment="1">
      <alignment wrapText="1"/>
    </xf>
    <xf numFmtId="0" fontId="0" fillId="0" borderId="0" xfId="0" applyAlignment="1">
      <alignment horizontal="right"/>
    </xf>
    <xf numFmtId="0" fontId="1" fillId="0" borderId="0" xfId="0" applyFont="1"/>
    <xf numFmtId="0" fontId="6" fillId="0" borderId="3" xfId="0" applyFont="1" applyBorder="1" applyAlignment="1">
      <alignment horizontal="center"/>
    </xf>
    <xf numFmtId="0" fontId="7" fillId="0" borderId="4" xfId="0" applyFont="1" applyBorder="1" applyAlignment="1">
      <alignment horizontal="center"/>
    </xf>
    <xf numFmtId="10" fontId="1" fillId="0" borderId="0" xfId="0" applyNumberFormat="1" applyFont="1"/>
    <xf numFmtId="0" fontId="6" fillId="0" borderId="0" xfId="0" applyFont="1"/>
    <xf numFmtId="0" fontId="1" fillId="0" borderId="19" xfId="0" applyFont="1" applyBorder="1"/>
    <xf numFmtId="0" fontId="1" fillId="0" borderId="20" xfId="0" applyFont="1" applyBorder="1"/>
    <xf numFmtId="3" fontId="1" fillId="0" borderId="0" xfId="0" applyNumberFormat="1" applyFont="1"/>
    <xf numFmtId="0" fontId="6" fillId="0" borderId="34" xfId="0" applyFont="1" applyBorder="1" applyAlignment="1">
      <alignment horizontal="center"/>
    </xf>
    <xf numFmtId="0" fontId="7" fillId="0" borderId="35" xfId="0" applyFont="1" applyBorder="1" applyAlignment="1">
      <alignment horizontal="center"/>
    </xf>
    <xf numFmtId="0" fontId="15" fillId="0" borderId="0" xfId="0" applyFont="1"/>
    <xf numFmtId="0" fontId="8" fillId="0" borderId="0" xfId="0" applyFont="1"/>
    <xf numFmtId="0" fontId="16" fillId="0" borderId="0" xfId="0" applyFont="1"/>
    <xf numFmtId="0" fontId="6" fillId="3" borderId="49" xfId="0" applyFont="1" applyFill="1" applyBorder="1" applyAlignment="1">
      <alignment vertical="center"/>
    </xf>
    <xf numFmtId="0" fontId="6" fillId="3" borderId="50" xfId="0" applyFont="1" applyFill="1" applyBorder="1" applyAlignment="1">
      <alignment vertical="center"/>
    </xf>
    <xf numFmtId="1" fontId="6" fillId="3" borderId="51" xfId="0" applyNumberFormat="1" applyFont="1" applyFill="1" applyBorder="1" applyAlignment="1" applyProtection="1">
      <alignment vertical="center" wrapText="1"/>
      <protection locked="0"/>
    </xf>
    <xf numFmtId="1" fontId="6" fillId="3" borderId="52" xfId="0" applyNumberFormat="1" applyFont="1" applyFill="1" applyBorder="1" applyAlignment="1" applyProtection="1">
      <alignment vertical="center" wrapText="1"/>
      <protection locked="0"/>
    </xf>
    <xf numFmtId="0" fontId="6" fillId="3" borderId="51" xfId="0" applyFont="1" applyFill="1" applyBorder="1" applyAlignment="1">
      <alignment vertical="center"/>
    </xf>
    <xf numFmtId="1" fontId="6" fillId="3" borderId="50" xfId="0" applyNumberFormat="1" applyFont="1" applyFill="1" applyBorder="1" applyAlignment="1" applyProtection="1">
      <alignment vertical="center" wrapText="1"/>
      <protection locked="0"/>
    </xf>
    <xf numFmtId="0" fontId="6" fillId="3" borderId="56" xfId="0" applyFont="1" applyFill="1" applyBorder="1" applyAlignment="1" applyProtection="1">
      <alignment vertical="center" wrapText="1"/>
      <protection locked="0"/>
    </xf>
    <xf numFmtId="0" fontId="6" fillId="3" borderId="34" xfId="0" applyFont="1" applyFill="1" applyBorder="1" applyAlignment="1" applyProtection="1">
      <alignment vertical="center" wrapText="1"/>
      <protection locked="0"/>
    </xf>
    <xf numFmtId="0" fontId="1" fillId="0" borderId="59" xfId="0" applyFont="1" applyBorder="1"/>
    <xf numFmtId="0" fontId="1" fillId="0" borderId="60" xfId="0" applyFont="1" applyBorder="1"/>
    <xf numFmtId="0" fontId="1" fillId="0" borderId="62" xfId="0" applyFont="1" applyBorder="1"/>
    <xf numFmtId="0" fontId="1" fillId="0" borderId="64" xfId="0" applyFont="1" applyBorder="1"/>
    <xf numFmtId="0" fontId="1" fillId="0" borderId="65" xfId="0" applyFont="1" applyBorder="1"/>
    <xf numFmtId="0" fontId="6" fillId="0" borderId="69" xfId="0" applyFont="1" applyBorder="1" applyAlignment="1">
      <alignment horizontal="center"/>
    </xf>
    <xf numFmtId="0" fontId="7" fillId="0" borderId="70" xfId="0" applyFont="1" applyBorder="1" applyAlignment="1">
      <alignment horizontal="center"/>
    </xf>
    <xf numFmtId="0" fontId="17" fillId="3" borderId="73" xfId="0" applyFont="1" applyFill="1" applyBorder="1" applyAlignment="1" applyProtection="1">
      <alignment horizontal="center" vertical="center"/>
      <protection hidden="1"/>
    </xf>
    <xf numFmtId="0" fontId="8" fillId="3" borderId="73" xfId="0" applyFont="1" applyFill="1" applyBorder="1" applyAlignment="1" applyProtection="1">
      <alignment horizontal="center" vertical="center"/>
      <protection hidden="1"/>
    </xf>
    <xf numFmtId="0" fontId="17" fillId="2" borderId="73" xfId="0" applyFont="1" applyFill="1" applyBorder="1" applyAlignment="1" applyProtection="1">
      <alignment horizontal="center" vertical="center"/>
      <protection hidden="1"/>
    </xf>
    <xf numFmtId="0" fontId="8" fillId="2" borderId="44" xfId="0" applyFont="1" applyFill="1" applyBorder="1" applyAlignment="1" applyProtection="1">
      <alignment horizontal="center" vertical="center"/>
      <protection hidden="1"/>
    </xf>
    <xf numFmtId="166" fontId="8" fillId="5" borderId="73" xfId="0" applyNumberFormat="1" applyFont="1" applyFill="1" applyBorder="1" applyAlignment="1" applyProtection="1">
      <alignment vertical="center"/>
      <protection locked="0"/>
    </xf>
    <xf numFmtId="166" fontId="8" fillId="6" borderId="73" xfId="0" applyNumberFormat="1" applyFont="1" applyFill="1" applyBorder="1" applyProtection="1">
      <protection hidden="1"/>
    </xf>
    <xf numFmtId="166" fontId="8" fillId="2" borderId="73" xfId="0" applyNumberFormat="1" applyFont="1" applyFill="1" applyBorder="1" applyAlignment="1" applyProtection="1">
      <alignment vertical="center"/>
      <protection locked="0"/>
    </xf>
    <xf numFmtId="166" fontId="8" fillId="6" borderId="44" xfId="0" applyNumberFormat="1" applyFont="1" applyFill="1" applyBorder="1" applyProtection="1">
      <protection hidden="1"/>
    </xf>
    <xf numFmtId="166" fontId="18" fillId="2" borderId="73" xfId="0" applyNumberFormat="1" applyFont="1" applyFill="1" applyBorder="1" applyAlignment="1" applyProtection="1">
      <alignment vertical="center"/>
      <protection locked="0"/>
    </xf>
    <xf numFmtId="166" fontId="18" fillId="2" borderId="44" xfId="0" applyNumberFormat="1" applyFont="1" applyFill="1" applyBorder="1" applyAlignment="1" applyProtection="1">
      <alignment vertical="center"/>
      <protection locked="0"/>
    </xf>
    <xf numFmtId="4" fontId="1" fillId="0" borderId="0" xfId="0" applyNumberFormat="1" applyFont="1"/>
    <xf numFmtId="166" fontId="8" fillId="2" borderId="44" xfId="0" applyNumberFormat="1" applyFont="1" applyFill="1" applyBorder="1" applyAlignment="1" applyProtection="1">
      <alignment vertical="center"/>
      <protection locked="0"/>
    </xf>
    <xf numFmtId="166" fontId="17" fillId="3" borderId="66" xfId="0" applyNumberFormat="1" applyFont="1" applyFill="1" applyBorder="1" applyAlignment="1">
      <alignment vertical="center"/>
    </xf>
    <xf numFmtId="166" fontId="17" fillId="3" borderId="75" xfId="0" applyNumberFormat="1" applyFont="1" applyFill="1" applyBorder="1" applyAlignment="1">
      <alignment vertical="center"/>
    </xf>
    <xf numFmtId="0" fontId="6" fillId="0" borderId="19" xfId="0" applyFont="1" applyBorder="1" applyAlignment="1">
      <alignment horizontal="center" vertical="center" wrapText="1"/>
    </xf>
    <xf numFmtId="0" fontId="6" fillId="0" borderId="0" xfId="0" applyFont="1" applyAlignment="1">
      <alignment horizontal="center" vertical="center" wrapText="1"/>
    </xf>
    <xf numFmtId="0" fontId="6" fillId="0" borderId="20" xfId="0" applyFont="1" applyBorder="1" applyAlignment="1">
      <alignment horizontal="center" vertical="center" wrapText="1"/>
    </xf>
    <xf numFmtId="0" fontId="0" fillId="0" borderId="0" xfId="0" applyProtection="1">
      <protection hidden="1"/>
    </xf>
    <xf numFmtId="0" fontId="8" fillId="2" borderId="73" xfId="0" applyFont="1" applyFill="1" applyBorder="1" applyAlignment="1" applyProtection="1">
      <alignment horizontal="center" vertical="center"/>
      <protection hidden="1"/>
    </xf>
    <xf numFmtId="0" fontId="9" fillId="0" borderId="72" xfId="0" applyFont="1" applyBorder="1" applyAlignment="1" applyProtection="1">
      <alignment horizontal="center" vertical="center"/>
      <protection hidden="1"/>
    </xf>
    <xf numFmtId="166" fontId="17" fillId="3" borderId="73" xfId="0" applyNumberFormat="1" applyFont="1" applyFill="1" applyBorder="1" applyAlignment="1">
      <alignment vertical="center"/>
    </xf>
    <xf numFmtId="166" fontId="17" fillId="3" borderId="44" xfId="0" applyNumberFormat="1" applyFont="1" applyFill="1" applyBorder="1" applyAlignment="1">
      <alignment vertical="center"/>
    </xf>
    <xf numFmtId="0" fontId="0" fillId="0" borderId="0" xfId="0" applyAlignment="1" applyProtection="1">
      <alignment horizontal="center" vertical="center"/>
      <protection locked="0"/>
    </xf>
    <xf numFmtId="0" fontId="0" fillId="0" borderId="0" xfId="0" applyAlignment="1">
      <alignment horizontal="center" vertical="center"/>
    </xf>
    <xf numFmtId="0" fontId="9" fillId="0" borderId="0" xfId="0" applyFont="1" applyAlignment="1" applyProtection="1">
      <alignment horizontal="center" vertical="center"/>
      <protection locked="0"/>
    </xf>
    <xf numFmtId="0" fontId="1" fillId="0" borderId="0" xfId="0" applyFont="1" applyAlignment="1" applyProtection="1">
      <alignment horizontal="center" vertical="center"/>
      <protection locked="0"/>
    </xf>
    <xf numFmtId="0" fontId="0" fillId="0" borderId="0" xfId="0" applyAlignment="1" applyProtection="1">
      <alignment vertical="top"/>
      <protection locked="0"/>
    </xf>
    <xf numFmtId="0" fontId="0" fillId="3" borderId="73" xfId="0" applyFill="1" applyBorder="1" applyAlignment="1">
      <alignment horizontal="center" vertical="center" wrapText="1"/>
    </xf>
    <xf numFmtId="0" fontId="8" fillId="3" borderId="73" xfId="0" applyFont="1" applyFill="1" applyBorder="1" applyAlignment="1">
      <alignment horizontal="center" vertical="center" textRotation="90"/>
    </xf>
    <xf numFmtId="0" fontId="1" fillId="0" borderId="73" xfId="0" applyFont="1" applyBorder="1" applyAlignment="1" applyProtection="1">
      <alignment horizontal="center" vertical="center"/>
      <protection locked="0"/>
    </xf>
    <xf numFmtId="0" fontId="1" fillId="0" borderId="78" xfId="0" applyFont="1" applyBorder="1" applyAlignment="1" applyProtection="1">
      <alignment horizontal="center" vertical="center"/>
      <protection locked="0"/>
    </xf>
    <xf numFmtId="0" fontId="0" fillId="0" borderId="79" xfId="0" applyBorder="1" applyAlignment="1" applyProtection="1">
      <alignment horizontal="center" vertical="center"/>
      <protection locked="0"/>
    </xf>
    <xf numFmtId="0" fontId="1" fillId="0" borderId="80" xfId="0" applyFont="1" applyBorder="1" applyAlignment="1" applyProtection="1">
      <alignment horizontal="center" vertical="center"/>
      <protection locked="0"/>
    </xf>
    <xf numFmtId="0" fontId="0" fillId="0" borderId="80" xfId="0" applyBorder="1" applyAlignment="1" applyProtection="1">
      <alignment horizontal="center" vertical="center"/>
      <protection locked="0"/>
    </xf>
    <xf numFmtId="0" fontId="16" fillId="0" borderId="80" xfId="0" applyFont="1" applyBorder="1" applyAlignment="1" applyProtection="1">
      <alignment horizontal="center" vertical="center"/>
      <protection locked="0"/>
    </xf>
    <xf numFmtId="0" fontId="0" fillId="0" borderId="66" xfId="0" applyBorder="1" applyAlignment="1" applyProtection="1">
      <alignment horizontal="center" vertical="center"/>
      <protection locked="0"/>
    </xf>
    <xf numFmtId="14" fontId="16" fillId="0" borderId="73" xfId="0" applyNumberFormat="1" applyFont="1" applyBorder="1" applyAlignment="1" applyProtection="1">
      <alignment horizontal="center" vertical="center"/>
      <protection locked="0"/>
    </xf>
    <xf numFmtId="0" fontId="2" fillId="3" borderId="73" xfId="2" applyFont="1" applyFill="1" applyBorder="1" applyAlignment="1">
      <alignment horizontal="center" vertical="center" wrapText="1"/>
    </xf>
    <xf numFmtId="0" fontId="2" fillId="3" borderId="73" xfId="0" applyFont="1" applyFill="1" applyBorder="1" applyAlignment="1">
      <alignment horizontal="center" vertical="center" wrapText="1"/>
    </xf>
    <xf numFmtId="0" fontId="0" fillId="0" borderId="73" xfId="0" applyBorder="1" applyAlignment="1" applyProtection="1">
      <alignment horizontal="center" vertical="center"/>
      <protection locked="0"/>
    </xf>
    <xf numFmtId="0" fontId="2" fillId="0" borderId="73" xfId="0" applyFont="1" applyBorder="1" applyAlignment="1" applyProtection="1">
      <alignment horizontal="center" vertical="center"/>
      <protection locked="0"/>
    </xf>
    <xf numFmtId="0" fontId="2" fillId="0" borderId="73" xfId="2" applyFont="1" applyBorder="1" applyAlignment="1" applyProtection="1">
      <alignment horizontal="center" vertical="center" wrapText="1"/>
      <protection locked="0"/>
    </xf>
    <xf numFmtId="0" fontId="6" fillId="6" borderId="33" xfId="0" applyFont="1" applyFill="1" applyBorder="1" applyAlignment="1">
      <alignment horizontal="center" vertical="center"/>
    </xf>
    <xf numFmtId="0" fontId="0" fillId="0" borderId="0" xfId="0" applyAlignment="1" applyProtection="1">
      <alignment vertical="center"/>
      <protection locked="0"/>
    </xf>
    <xf numFmtId="0" fontId="1" fillId="0" borderId="0" xfId="0" applyFont="1" applyAlignment="1" applyProtection="1">
      <alignment horizontal="left" vertical="center"/>
      <protection locked="0"/>
    </xf>
    <xf numFmtId="16" fontId="9" fillId="0" borderId="0" xfId="0" applyNumberFormat="1" applyFont="1" applyAlignment="1" applyProtection="1">
      <alignment horizontal="center" vertical="center"/>
      <protection locked="0"/>
    </xf>
    <xf numFmtId="0" fontId="9" fillId="5" borderId="0" xfId="0" applyFont="1" applyFill="1" applyAlignment="1" applyProtection="1">
      <alignment horizontal="left" vertical="center"/>
      <protection locked="0"/>
    </xf>
    <xf numFmtId="0" fontId="9" fillId="0" borderId="0" xfId="0" applyFont="1" applyAlignment="1" applyProtection="1">
      <alignment horizontal="left" vertical="center"/>
      <protection locked="0"/>
    </xf>
    <xf numFmtId="0" fontId="9" fillId="12" borderId="0" xfId="0" applyFont="1" applyFill="1" applyAlignment="1" applyProtection="1">
      <alignment horizontal="left" vertical="center"/>
      <protection locked="0"/>
    </xf>
    <xf numFmtId="0" fontId="0" fillId="0" borderId="0" xfId="0" applyAlignment="1" applyProtection="1">
      <alignment horizontal="left" vertical="center"/>
      <protection locked="0"/>
    </xf>
    <xf numFmtId="0" fontId="16" fillId="0" borderId="0" xfId="0" applyFont="1" applyAlignment="1" applyProtection="1">
      <alignment horizontal="center" vertical="center"/>
      <protection locked="0"/>
    </xf>
    <xf numFmtId="0" fontId="1" fillId="2" borderId="34" xfId="0" applyFont="1" applyFill="1" applyBorder="1" applyAlignment="1">
      <alignment vertical="center"/>
    </xf>
    <xf numFmtId="0" fontId="1" fillId="2" borderId="35" xfId="0" applyFont="1" applyFill="1" applyBorder="1" applyAlignment="1">
      <alignment vertical="center"/>
    </xf>
    <xf numFmtId="0" fontId="1" fillId="0" borderId="66" xfId="0" applyFont="1" applyBorder="1" applyAlignment="1" applyProtection="1">
      <alignment horizontal="center" vertical="center"/>
      <protection locked="0"/>
    </xf>
    <xf numFmtId="0" fontId="16" fillId="0" borderId="73" xfId="0" applyFont="1" applyBorder="1" applyAlignment="1" applyProtection="1">
      <alignment horizontal="center" vertical="center"/>
      <protection locked="0"/>
    </xf>
    <xf numFmtId="16" fontId="21" fillId="0" borderId="73" xfId="0" applyNumberFormat="1" applyFont="1" applyBorder="1" applyAlignment="1" applyProtection="1">
      <alignment horizontal="center" vertical="center"/>
      <protection locked="0"/>
    </xf>
    <xf numFmtId="0" fontId="6" fillId="0" borderId="0" xfId="0" applyFont="1" applyAlignment="1" applyProtection="1">
      <alignment horizontal="left" vertical="center"/>
      <protection locked="0"/>
    </xf>
    <xf numFmtId="0" fontId="0" fillId="0" borderId="73" xfId="0" applyBorder="1" applyAlignment="1" applyProtection="1">
      <alignment horizontal="center" vertical="center" wrapText="1"/>
      <protection locked="0"/>
    </xf>
    <xf numFmtId="0" fontId="2" fillId="0" borderId="73" xfId="0" applyFont="1" applyBorder="1" applyAlignment="1" applyProtection="1">
      <alignment horizontal="center" vertical="center" wrapText="1"/>
      <protection locked="0"/>
    </xf>
    <xf numFmtId="0" fontId="9" fillId="0" borderId="0" xfId="17" applyFont="1" applyAlignment="1" applyProtection="1">
      <alignment horizontal="center" vertical="center"/>
      <protection locked="0"/>
    </xf>
    <xf numFmtId="0" fontId="9" fillId="0" borderId="0" xfId="17" applyFont="1" applyAlignment="1">
      <alignment horizontal="center" vertical="center"/>
    </xf>
    <xf numFmtId="0" fontId="22" fillId="0" borderId="0" xfId="7" applyFont="1" applyAlignment="1" applyProtection="1">
      <alignment vertical="top"/>
      <protection locked="0"/>
    </xf>
    <xf numFmtId="0" fontId="9" fillId="0" borderId="73" xfId="17" applyFont="1" applyBorder="1" applyAlignment="1" applyProtection="1">
      <alignment horizontal="center" vertical="center"/>
      <protection locked="0"/>
    </xf>
    <xf numFmtId="0" fontId="9" fillId="0" borderId="66" xfId="17" applyFont="1" applyBorder="1" applyAlignment="1" applyProtection="1">
      <alignment horizontal="center" vertical="center"/>
      <protection locked="0"/>
    </xf>
    <xf numFmtId="0" fontId="9" fillId="5" borderId="66" xfId="17" applyFont="1" applyFill="1" applyBorder="1" applyAlignment="1" applyProtection="1">
      <alignment horizontal="center" vertical="center"/>
      <protection locked="0"/>
    </xf>
    <xf numFmtId="16" fontId="10" fillId="0" borderId="73" xfId="17" applyNumberFormat="1" applyFont="1" applyBorder="1" applyAlignment="1" applyProtection="1">
      <alignment horizontal="center" vertical="center"/>
      <protection locked="0"/>
    </xf>
    <xf numFmtId="0" fontId="10" fillId="0" borderId="0" xfId="17" applyFont="1" applyAlignment="1" applyProtection="1">
      <alignment horizontal="left" vertical="center"/>
      <protection locked="0"/>
    </xf>
    <xf numFmtId="0" fontId="22" fillId="0" borderId="0" xfId="7" applyFont="1" applyAlignment="1" applyProtection="1">
      <alignment horizontal="center" vertical="center"/>
      <protection locked="0"/>
    </xf>
    <xf numFmtId="0" fontId="9" fillId="0" borderId="0" xfId="17" applyFont="1" applyAlignment="1" applyProtection="1">
      <alignment vertical="center"/>
      <protection locked="0"/>
    </xf>
    <xf numFmtId="0" fontId="9" fillId="0" borderId="0" xfId="17" applyFont="1" applyAlignment="1" applyProtection="1">
      <alignment horizontal="left" vertical="center"/>
      <protection locked="0"/>
    </xf>
    <xf numFmtId="0" fontId="1" fillId="0" borderId="0" xfId="14" applyAlignment="1" applyProtection="1">
      <alignment horizontal="center" vertical="center"/>
      <protection locked="0"/>
    </xf>
    <xf numFmtId="0" fontId="9" fillId="0" borderId="0" xfId="14" applyFont="1" applyAlignment="1" applyProtection="1">
      <alignment horizontal="center" vertical="center"/>
      <protection locked="0"/>
    </xf>
    <xf numFmtId="0" fontId="1" fillId="5" borderId="88" xfId="14" applyFill="1" applyBorder="1" applyAlignment="1">
      <alignment vertical="center" wrapText="1"/>
    </xf>
    <xf numFmtId="0" fontId="1" fillId="5" borderId="89" xfId="14" applyFill="1" applyBorder="1" applyAlignment="1">
      <alignment vertical="center" wrapText="1"/>
    </xf>
    <xf numFmtId="0" fontId="1" fillId="5" borderId="19" xfId="14" applyFill="1" applyBorder="1" applyAlignment="1">
      <alignment vertical="center" wrapText="1"/>
    </xf>
    <xf numFmtId="0" fontId="1" fillId="5" borderId="91" xfId="14" applyFill="1" applyBorder="1" applyAlignment="1">
      <alignment vertical="center" wrapText="1"/>
    </xf>
    <xf numFmtId="0" fontId="1" fillId="0" borderId="19" xfId="14" applyBorder="1" applyAlignment="1">
      <alignment horizontal="center" vertical="center"/>
    </xf>
    <xf numFmtId="0" fontId="1" fillId="0" borderId="0" xfId="14" applyAlignment="1">
      <alignment horizontal="center" vertical="center"/>
    </xf>
    <xf numFmtId="0" fontId="9" fillId="15" borderId="94" xfId="14" applyFont="1" applyFill="1" applyBorder="1" applyAlignment="1">
      <alignment horizontal="center" vertical="center" wrapText="1"/>
    </xf>
    <xf numFmtId="0" fontId="9" fillId="15" borderId="78" xfId="14" applyFont="1" applyFill="1" applyBorder="1" applyAlignment="1">
      <alignment horizontal="center" vertical="center" wrapText="1"/>
    </xf>
    <xf numFmtId="0" fontId="9" fillId="15" borderId="96" xfId="14" applyFont="1" applyFill="1" applyBorder="1" applyAlignment="1">
      <alignment horizontal="center" vertical="center" wrapText="1"/>
    </xf>
    <xf numFmtId="0" fontId="9" fillId="15" borderId="77" xfId="14" applyFont="1" applyFill="1" applyBorder="1" applyAlignment="1">
      <alignment horizontal="center" vertical="center" wrapText="1"/>
    </xf>
    <xf numFmtId="0" fontId="9" fillId="15" borderId="97" xfId="14" applyFont="1" applyFill="1" applyBorder="1" applyAlignment="1">
      <alignment horizontal="center" vertical="center" wrapText="1"/>
    </xf>
    <xf numFmtId="0" fontId="9" fillId="15" borderId="98" xfId="14" applyFont="1" applyFill="1" applyBorder="1" applyAlignment="1">
      <alignment horizontal="center" vertical="center" wrapText="1"/>
    </xf>
    <xf numFmtId="0" fontId="1" fillId="0" borderId="100" xfId="14" applyBorder="1" applyAlignment="1" applyProtection="1">
      <alignment vertical="center"/>
      <protection locked="0"/>
    </xf>
    <xf numFmtId="0" fontId="1" fillId="0" borderId="101" xfId="14" applyBorder="1" applyAlignment="1" applyProtection="1">
      <alignment vertical="center"/>
      <protection locked="0"/>
    </xf>
    <xf numFmtId="0" fontId="1" fillId="0" borderId="102" xfId="14" applyBorder="1" applyAlignment="1" applyProtection="1">
      <alignment vertical="center"/>
      <protection locked="0"/>
    </xf>
    <xf numFmtId="0" fontId="1" fillId="15" borderId="73" xfId="17" applyFill="1" applyBorder="1" applyAlignment="1">
      <alignment horizontal="center" vertical="center"/>
    </xf>
    <xf numFmtId="0" fontId="8" fillId="0" borderId="77" xfId="17" applyFont="1" applyBorder="1" applyAlignment="1" applyProtection="1">
      <alignment horizontal="center" vertical="center"/>
      <protection locked="0"/>
    </xf>
    <xf numFmtId="0" fontId="8" fillId="0" borderId="103" xfId="17" applyFont="1" applyBorder="1" applyAlignment="1" applyProtection="1">
      <alignment horizontal="center" vertical="center"/>
      <protection locked="0"/>
    </xf>
    <xf numFmtId="0" fontId="8" fillId="0" borderId="78" xfId="17" applyFont="1" applyBorder="1" applyAlignment="1" applyProtection="1">
      <alignment horizontal="center" vertical="center"/>
      <protection locked="0"/>
    </xf>
    <xf numFmtId="0" fontId="8" fillId="0" borderId="104" xfId="17" applyFont="1" applyBorder="1" applyAlignment="1" applyProtection="1">
      <alignment horizontal="center" vertical="center"/>
      <protection locked="0"/>
    </xf>
    <xf numFmtId="0" fontId="9" fillId="0" borderId="78" xfId="17" applyFont="1" applyBorder="1" applyAlignment="1" applyProtection="1">
      <alignment horizontal="center" vertical="center"/>
      <protection locked="0"/>
    </xf>
    <xf numFmtId="0" fontId="9" fillId="0" borderId="104" xfId="17" applyFont="1" applyBorder="1" applyAlignment="1" applyProtection="1">
      <alignment horizontal="center" vertical="center"/>
      <protection locked="0"/>
    </xf>
    <xf numFmtId="0" fontId="8" fillId="0" borderId="98" xfId="17" applyFont="1" applyBorder="1" applyAlignment="1" applyProtection="1">
      <alignment horizontal="center" vertical="center"/>
      <protection locked="0"/>
    </xf>
    <xf numFmtId="0" fontId="8" fillId="0" borderId="105" xfId="17" applyFont="1" applyBorder="1" applyAlignment="1" applyProtection="1">
      <alignment horizontal="center" vertical="center"/>
      <protection locked="0"/>
    </xf>
    <xf numFmtId="0" fontId="8" fillId="15" borderId="73" xfId="14" applyFont="1" applyFill="1" applyBorder="1" applyAlignment="1">
      <alignment horizontal="center" vertical="center" textRotation="90"/>
    </xf>
    <xf numFmtId="0" fontId="1" fillId="0" borderId="79" xfId="14" applyBorder="1" applyAlignment="1" applyProtection="1">
      <alignment horizontal="center" vertical="center"/>
      <protection locked="0"/>
    </xf>
    <xf numFmtId="0" fontId="1" fillId="0" borderId="80" xfId="14" applyBorder="1" applyAlignment="1" applyProtection="1">
      <alignment horizontal="center" vertical="center"/>
      <protection locked="0"/>
    </xf>
    <xf numFmtId="0" fontId="1" fillId="0" borderId="107" xfId="14" applyBorder="1" applyAlignment="1" applyProtection="1">
      <alignment horizontal="center" vertical="center"/>
      <protection locked="0"/>
    </xf>
    <xf numFmtId="0" fontId="1" fillId="0" borderId="66" xfId="14" applyBorder="1" applyAlignment="1" applyProtection="1">
      <alignment horizontal="center" vertical="center"/>
      <protection locked="0"/>
    </xf>
    <xf numFmtId="0" fontId="1" fillId="15" borderId="36" xfId="14" applyFill="1" applyBorder="1" applyAlignment="1">
      <alignment horizontal="center" vertical="center" wrapText="1"/>
    </xf>
    <xf numFmtId="0" fontId="1" fillId="0" borderId="78" xfId="14" applyBorder="1" applyAlignment="1" applyProtection="1">
      <alignment horizontal="center" vertical="center"/>
      <protection locked="0"/>
    </xf>
    <xf numFmtId="0" fontId="1" fillId="0" borderId="77" xfId="14" applyBorder="1" applyAlignment="1" applyProtection="1">
      <alignment horizontal="center" vertical="center"/>
      <protection locked="0"/>
    </xf>
    <xf numFmtId="0" fontId="1" fillId="0" borderId="98" xfId="14" applyBorder="1" applyAlignment="1" applyProtection="1">
      <alignment horizontal="center" vertical="center"/>
      <protection locked="0"/>
    </xf>
    <xf numFmtId="0" fontId="1" fillId="0" borderId="114" xfId="0" applyFont="1" applyBorder="1" applyAlignment="1">
      <alignment vertical="center"/>
    </xf>
    <xf numFmtId="0" fontId="1" fillId="0" borderId="0" xfId="0" applyFont="1" applyAlignment="1">
      <alignment vertical="center"/>
    </xf>
    <xf numFmtId="0" fontId="8" fillId="0" borderId="114" xfId="0" applyFont="1" applyBorder="1" applyAlignment="1" applyProtection="1">
      <alignment horizontal="center" vertical="center"/>
      <protection locked="0"/>
    </xf>
    <xf numFmtId="0" fontId="8" fillId="0" borderId="0" xfId="0" applyFont="1" applyAlignment="1" applyProtection="1">
      <alignment horizontal="center" vertical="center"/>
      <protection locked="0"/>
    </xf>
    <xf numFmtId="16" fontId="8" fillId="0" borderId="114" xfId="0" applyNumberFormat="1" applyFont="1" applyBorder="1" applyAlignment="1" applyProtection="1">
      <alignment horizontal="center" vertical="center"/>
      <protection locked="0"/>
    </xf>
    <xf numFmtId="16" fontId="8" fillId="0" borderId="0" xfId="0" applyNumberFormat="1" applyFont="1" applyAlignment="1" applyProtection="1">
      <alignment horizontal="center" vertical="center"/>
      <protection locked="0"/>
    </xf>
    <xf numFmtId="14" fontId="24" fillId="0" borderId="73" xfId="0" applyNumberFormat="1" applyFont="1" applyBorder="1" applyAlignment="1" applyProtection="1">
      <alignment horizontal="center" vertical="center"/>
      <protection locked="0"/>
    </xf>
    <xf numFmtId="0" fontId="16" fillId="5" borderId="73" xfId="0" applyFont="1" applyFill="1" applyBorder="1" applyAlignment="1" applyProtection="1">
      <alignment horizontal="center" vertical="center"/>
      <protection locked="0"/>
    </xf>
    <xf numFmtId="0" fontId="1" fillId="5" borderId="73" xfId="0" applyFont="1" applyFill="1" applyBorder="1" applyAlignment="1" applyProtection="1">
      <alignment horizontal="center" vertical="center"/>
      <protection locked="0"/>
    </xf>
    <xf numFmtId="0" fontId="1" fillId="0" borderId="116" xfId="0" applyFont="1" applyBorder="1" applyAlignment="1" applyProtection="1">
      <alignment horizontal="center" vertical="center"/>
      <protection locked="0"/>
    </xf>
    <xf numFmtId="0" fontId="16" fillId="0" borderId="69" xfId="0" applyFont="1" applyBorder="1" applyAlignment="1" applyProtection="1">
      <alignment horizontal="center" vertical="center"/>
      <protection locked="0"/>
    </xf>
    <xf numFmtId="0" fontId="1" fillId="5" borderId="69" xfId="0" applyFont="1" applyFill="1" applyBorder="1" applyAlignment="1" applyProtection="1">
      <alignment horizontal="center" vertical="center"/>
      <protection locked="0"/>
    </xf>
    <xf numFmtId="0" fontId="1" fillId="0" borderId="69" xfId="0" applyFont="1" applyBorder="1" applyAlignment="1" applyProtection="1">
      <alignment horizontal="center" vertical="center"/>
      <protection locked="0"/>
    </xf>
    <xf numFmtId="0" fontId="0" fillId="0" borderId="117" xfId="0" applyBorder="1" applyAlignment="1" applyProtection="1">
      <alignment horizontal="center" vertical="center"/>
      <protection locked="0"/>
    </xf>
    <xf numFmtId="0" fontId="2" fillId="5" borderId="73" xfId="0" applyFont="1" applyFill="1" applyBorder="1" applyAlignment="1">
      <alignment horizontal="center" vertical="center"/>
    </xf>
    <xf numFmtId="0" fontId="0" fillId="5" borderId="73" xfId="0" applyFill="1" applyBorder="1" applyAlignment="1" applyProtection="1">
      <alignment horizontal="center" vertical="center" wrapText="1"/>
      <protection locked="0"/>
    </xf>
    <xf numFmtId="0" fontId="0" fillId="0" borderId="36" xfId="0" applyBorder="1" applyAlignment="1" applyProtection="1">
      <alignment horizontal="center" vertical="center"/>
      <protection locked="0"/>
    </xf>
    <xf numFmtId="0" fontId="1" fillId="0" borderId="120" xfId="0" applyFont="1" applyBorder="1" applyAlignment="1" applyProtection="1">
      <alignment horizontal="center" vertical="center"/>
      <protection locked="0"/>
    </xf>
    <xf numFmtId="0" fontId="16" fillId="0" borderId="120" xfId="0" applyFont="1" applyBorder="1" applyAlignment="1" applyProtection="1">
      <alignment horizontal="center" vertical="center"/>
      <protection locked="0"/>
    </xf>
    <xf numFmtId="0" fontId="1" fillId="5" borderId="120" xfId="0" applyFont="1" applyFill="1" applyBorder="1" applyAlignment="1" applyProtection="1">
      <alignment horizontal="center" vertical="center"/>
      <protection locked="0"/>
    </xf>
    <xf numFmtId="0" fontId="0" fillId="0" borderId="65" xfId="0" applyBorder="1" applyAlignment="1" applyProtection="1">
      <alignment horizontal="center" vertical="center"/>
      <protection locked="0"/>
    </xf>
    <xf numFmtId="0" fontId="1" fillId="19" borderId="73" xfId="0" applyFont="1" applyFill="1" applyBorder="1" applyAlignment="1" applyProtection="1">
      <alignment horizontal="center" vertical="center"/>
      <protection locked="0"/>
    </xf>
    <xf numFmtId="0" fontId="1" fillId="0" borderId="73" xfId="2" applyFont="1" applyBorder="1" applyAlignment="1" applyProtection="1">
      <alignment horizontal="center" vertical="center"/>
      <protection locked="0"/>
    </xf>
    <xf numFmtId="0" fontId="26" fillId="0" borderId="66" xfId="0" applyFont="1" applyBorder="1" applyAlignment="1" applyProtection="1">
      <alignment horizontal="center" vertical="center" wrapText="1"/>
      <protection locked="0"/>
    </xf>
    <xf numFmtId="0" fontId="30" fillId="0" borderId="0" xfId="2" applyAlignment="1" applyProtection="1">
      <alignment horizontal="center" vertical="center"/>
      <protection locked="0"/>
    </xf>
    <xf numFmtId="0" fontId="30" fillId="0" borderId="0" xfId="2"/>
    <xf numFmtId="0" fontId="30" fillId="0" borderId="0" xfId="2" applyAlignment="1">
      <alignment horizontal="center" vertical="center"/>
    </xf>
    <xf numFmtId="0" fontId="9" fillId="0" borderId="0" xfId="2" applyFont="1" applyAlignment="1" applyProtection="1">
      <alignment horizontal="center" vertical="center"/>
      <protection locked="0"/>
    </xf>
    <xf numFmtId="16" fontId="9" fillId="0" borderId="0" xfId="2" applyNumberFormat="1" applyFont="1" applyAlignment="1" applyProtection="1">
      <alignment horizontal="center" vertical="center"/>
      <protection locked="0"/>
    </xf>
    <xf numFmtId="0" fontId="9" fillId="0" borderId="0" xfId="2" applyFont="1" applyAlignment="1" applyProtection="1">
      <alignment horizontal="left" vertical="center"/>
      <protection locked="0"/>
    </xf>
    <xf numFmtId="0" fontId="1" fillId="0" borderId="0" xfId="2" applyFont="1" applyAlignment="1" applyProtection="1">
      <alignment horizontal="center" vertical="center"/>
      <protection locked="0"/>
    </xf>
    <xf numFmtId="0" fontId="30" fillId="0" borderId="0" xfId="2" applyAlignment="1" applyProtection="1">
      <alignment horizontal="left" vertical="center"/>
      <protection locked="0"/>
    </xf>
    <xf numFmtId="0" fontId="30" fillId="0" borderId="0" xfId="2" applyAlignment="1" applyProtection="1">
      <alignment vertical="top"/>
      <protection locked="0"/>
    </xf>
    <xf numFmtId="0" fontId="30" fillId="3" borderId="73" xfId="2" applyFill="1" applyBorder="1" applyAlignment="1">
      <alignment horizontal="center" vertical="center" wrapText="1"/>
    </xf>
    <xf numFmtId="0" fontId="1" fillId="2" borderId="34" xfId="2" applyFont="1" applyFill="1" applyBorder="1" applyAlignment="1">
      <alignment vertical="center"/>
    </xf>
    <xf numFmtId="0" fontId="1" fillId="2" borderId="35" xfId="2" applyFont="1" applyFill="1" applyBorder="1" applyAlignment="1">
      <alignment vertical="center"/>
    </xf>
    <xf numFmtId="0" fontId="16" fillId="0" borderId="0" xfId="2" applyFont="1" applyAlignment="1" applyProtection="1">
      <alignment horizontal="center" vertical="center"/>
      <protection locked="0"/>
    </xf>
    <xf numFmtId="0" fontId="8" fillId="3" borderId="73" xfId="2" applyFont="1" applyFill="1" applyBorder="1" applyAlignment="1">
      <alignment horizontal="center" vertical="center" textRotation="90"/>
    </xf>
    <xf numFmtId="14" fontId="24" fillId="0" borderId="73" xfId="2" applyNumberFormat="1" applyFont="1" applyBorder="1" applyAlignment="1" applyProtection="1">
      <alignment horizontal="center" vertical="center"/>
      <protection locked="0"/>
    </xf>
    <xf numFmtId="0" fontId="30" fillId="0" borderId="66" xfId="2" applyBorder="1" applyAlignment="1" applyProtection="1">
      <alignment horizontal="center" vertical="center"/>
      <protection locked="0"/>
    </xf>
    <xf numFmtId="0" fontId="1" fillId="0" borderId="66" xfId="2" applyFont="1" applyBorder="1" applyAlignment="1" applyProtection="1">
      <alignment horizontal="center" vertical="center"/>
      <protection locked="0"/>
    </xf>
    <xf numFmtId="16" fontId="21" fillId="0" borderId="73" xfId="2" applyNumberFormat="1" applyFont="1" applyBorder="1" applyAlignment="1" applyProtection="1">
      <alignment horizontal="center" vertical="center"/>
      <protection locked="0"/>
    </xf>
    <xf numFmtId="0" fontId="6" fillId="0" borderId="0" xfId="2" applyFont="1" applyAlignment="1" applyProtection="1">
      <alignment horizontal="left" vertical="center"/>
      <protection locked="0"/>
    </xf>
    <xf numFmtId="0" fontId="2" fillId="0" borderId="73" xfId="2" applyFont="1" applyBorder="1" applyAlignment="1" applyProtection="1">
      <alignment horizontal="center" vertical="center"/>
      <protection locked="0"/>
    </xf>
    <xf numFmtId="0" fontId="6" fillId="6" borderId="33" xfId="2" applyFont="1" applyFill="1" applyBorder="1" applyAlignment="1">
      <alignment horizontal="center" vertical="center"/>
    </xf>
    <xf numFmtId="0" fontId="30" fillId="0" borderId="0" xfId="2" applyAlignment="1" applyProtection="1">
      <alignment vertical="center"/>
      <protection locked="0"/>
    </xf>
    <xf numFmtId="0" fontId="1" fillId="0" borderId="0" xfId="2" applyFont="1" applyAlignment="1" applyProtection="1">
      <alignment horizontal="left" vertical="center"/>
      <protection locked="0"/>
    </xf>
    <xf numFmtId="0" fontId="30" fillId="5" borderId="66" xfId="2" applyFill="1" applyBorder="1" applyAlignment="1" applyProtection="1">
      <alignment horizontal="center" vertical="center"/>
      <protection locked="0"/>
    </xf>
    <xf numFmtId="0" fontId="1" fillId="5" borderId="73" xfId="2" applyFont="1" applyFill="1" applyBorder="1" applyAlignment="1" applyProtection="1">
      <alignment horizontal="center" vertical="center"/>
      <protection locked="0"/>
    </xf>
    <xf numFmtId="0" fontId="16" fillId="19" borderId="73" xfId="2" applyFont="1" applyFill="1" applyBorder="1" applyAlignment="1" applyProtection="1">
      <alignment horizontal="center" vertical="center"/>
      <protection locked="0"/>
    </xf>
    <xf numFmtId="0" fontId="1" fillId="19" borderId="73" xfId="2" applyFont="1" applyFill="1" applyBorder="1" applyAlignment="1" applyProtection="1">
      <alignment horizontal="center" vertical="center"/>
      <protection locked="0"/>
    </xf>
    <xf numFmtId="0" fontId="1" fillId="20" borderId="73" xfId="2" applyFont="1" applyFill="1" applyBorder="1" applyAlignment="1" applyProtection="1">
      <alignment horizontal="center" vertical="center"/>
      <protection locked="0"/>
    </xf>
    <xf numFmtId="0" fontId="8" fillId="0" borderId="73" xfId="0" applyFont="1" applyBorder="1" applyAlignment="1" applyProtection="1">
      <alignment horizontal="center" vertical="center"/>
      <protection locked="0"/>
    </xf>
    <xf numFmtId="0" fontId="8" fillId="0" borderId="73" xfId="0" applyFont="1" applyBorder="1" applyAlignment="1" applyProtection="1">
      <alignment horizontal="center" vertical="center" wrapText="1"/>
      <protection locked="0"/>
    </xf>
    <xf numFmtId="16" fontId="8" fillId="0" borderId="73" xfId="0" applyNumberFormat="1" applyFont="1" applyBorder="1" applyAlignment="1" applyProtection="1">
      <alignment horizontal="center" vertical="center"/>
      <protection locked="0"/>
    </xf>
    <xf numFmtId="166" fontId="8" fillId="0" borderId="73" xfId="0" applyNumberFormat="1" applyFont="1" applyBorder="1" applyAlignment="1" applyProtection="1">
      <alignment horizontal="center" vertical="center"/>
      <protection locked="0"/>
    </xf>
    <xf numFmtId="0" fontId="1" fillId="3" borderId="73" xfId="0" applyFont="1" applyFill="1" applyBorder="1" applyAlignment="1">
      <alignment horizontal="center" vertical="center" wrapText="1"/>
    </xf>
    <xf numFmtId="169" fontId="8" fillId="0" borderId="73" xfId="0" applyNumberFormat="1" applyFont="1" applyBorder="1" applyAlignment="1" applyProtection="1">
      <alignment horizontal="center" vertical="center"/>
      <protection locked="0"/>
    </xf>
    <xf numFmtId="0" fontId="16" fillId="21" borderId="73" xfId="2" applyFont="1" applyFill="1" applyBorder="1" applyAlignment="1" applyProtection="1">
      <alignment horizontal="center" vertical="center"/>
      <protection locked="0"/>
    </xf>
    <xf numFmtId="0" fontId="1" fillId="21" borderId="73" xfId="2" applyFont="1" applyFill="1" applyBorder="1" applyAlignment="1" applyProtection="1">
      <alignment horizontal="center" vertical="center"/>
      <protection locked="0"/>
    </xf>
    <xf numFmtId="0" fontId="9" fillId="23" borderId="0" xfId="0" applyFont="1" applyFill="1" applyAlignment="1" applyProtection="1">
      <alignment horizontal="left" vertical="center"/>
      <protection locked="0"/>
    </xf>
    <xf numFmtId="0" fontId="6" fillId="24" borderId="33" xfId="0" applyFont="1" applyFill="1" applyBorder="1" applyAlignment="1">
      <alignment horizontal="center" vertical="center"/>
    </xf>
    <xf numFmtId="0" fontId="0" fillId="0" borderId="0" xfId="0" applyAlignment="1" applyProtection="1">
      <alignment horizontal="center" vertical="center" wrapText="1"/>
      <protection locked="0"/>
    </xf>
    <xf numFmtId="0" fontId="0" fillId="0" borderId="0" xfId="0" applyAlignment="1" applyProtection="1">
      <alignment horizontal="left" vertical="top"/>
      <protection locked="0"/>
    </xf>
    <xf numFmtId="0" fontId="27" fillId="0" borderId="78" xfId="21" applyBorder="1" applyAlignment="1" applyProtection="1">
      <alignment horizontal="center" vertical="center"/>
      <protection locked="0"/>
    </xf>
    <xf numFmtId="0" fontId="27" fillId="0" borderId="79" xfId="21" applyBorder="1" applyAlignment="1" applyProtection="1">
      <alignment horizontal="center" vertical="center"/>
      <protection locked="0"/>
    </xf>
    <xf numFmtId="14" fontId="24" fillId="22" borderId="73" xfId="0" applyNumberFormat="1" applyFont="1" applyFill="1" applyBorder="1" applyAlignment="1" applyProtection="1">
      <alignment horizontal="center" vertical="center"/>
      <protection locked="0"/>
    </xf>
    <xf numFmtId="0" fontId="1" fillId="22" borderId="73" xfId="0" applyFont="1" applyFill="1" applyBorder="1" applyAlignment="1" applyProtection="1">
      <alignment horizontal="center" vertical="center"/>
      <protection locked="0"/>
    </xf>
    <xf numFmtId="0" fontId="1" fillId="27" borderId="73" xfId="0" applyFont="1" applyFill="1" applyBorder="1" applyAlignment="1" applyProtection="1">
      <alignment horizontal="center" vertical="center"/>
      <protection locked="0"/>
    </xf>
    <xf numFmtId="0" fontId="0" fillId="22" borderId="66" xfId="0" applyFill="1" applyBorder="1" applyAlignment="1" applyProtection="1">
      <alignment horizontal="center" vertical="center"/>
      <protection locked="0"/>
    </xf>
    <xf numFmtId="0" fontId="1" fillId="22" borderId="66" xfId="0" applyFont="1" applyFill="1" applyBorder="1" applyAlignment="1" applyProtection="1">
      <alignment horizontal="center" vertical="center"/>
      <protection locked="0"/>
    </xf>
    <xf numFmtId="0" fontId="16" fillId="22" borderId="73" xfId="0" applyFont="1" applyFill="1" applyBorder="1" applyAlignment="1" applyProtection="1">
      <alignment horizontal="center" vertical="center"/>
      <protection locked="0"/>
    </xf>
    <xf numFmtId="0" fontId="1" fillId="28" borderId="73" xfId="0" applyFont="1" applyFill="1" applyBorder="1" applyAlignment="1" applyProtection="1">
      <alignment horizontal="center" vertical="center"/>
      <protection locked="0"/>
    </xf>
    <xf numFmtId="0" fontId="26" fillId="22" borderId="66" xfId="0" applyFont="1" applyFill="1" applyBorder="1" applyAlignment="1" applyProtection="1">
      <alignment horizontal="center" vertical="center" wrapText="1"/>
      <protection locked="0"/>
    </xf>
    <xf numFmtId="0" fontId="29" fillId="27" borderId="73" xfId="0" applyFont="1" applyFill="1" applyBorder="1" applyAlignment="1" applyProtection="1">
      <alignment horizontal="center" vertical="center"/>
      <protection locked="0"/>
    </xf>
    <xf numFmtId="0" fontId="16" fillId="27" borderId="73" xfId="0" applyFont="1" applyFill="1" applyBorder="1" applyAlignment="1" applyProtection="1">
      <alignment horizontal="center" vertical="center"/>
      <protection locked="0"/>
    </xf>
    <xf numFmtId="0" fontId="34" fillId="0" borderId="73" xfId="0" applyFont="1" applyBorder="1" applyAlignment="1" applyProtection="1">
      <alignment horizontal="center" vertical="center"/>
      <protection locked="0"/>
    </xf>
    <xf numFmtId="0" fontId="16" fillId="29" borderId="73" xfId="0" applyFont="1" applyFill="1" applyBorder="1" applyAlignment="1" applyProtection="1">
      <alignment horizontal="center" vertical="center"/>
      <protection locked="0"/>
    </xf>
    <xf numFmtId="0" fontId="27" fillId="0" borderId="0" xfId="22" applyAlignment="1" applyProtection="1">
      <alignment horizontal="center" vertical="center"/>
      <protection locked="0"/>
    </xf>
    <xf numFmtId="0" fontId="28" fillId="0" borderId="0" xfId="22" applyFont="1" applyAlignment="1" applyProtection="1">
      <alignment horizontal="center" vertical="center"/>
      <protection locked="0"/>
    </xf>
    <xf numFmtId="0" fontId="27" fillId="22" borderId="88" xfId="22" applyFill="1" applyBorder="1" applyAlignment="1">
      <alignment vertical="center" wrapText="1"/>
    </xf>
    <xf numFmtId="0" fontId="27" fillId="22" borderId="89" xfId="22" applyFill="1" applyBorder="1" applyAlignment="1">
      <alignment vertical="center" wrapText="1"/>
    </xf>
    <xf numFmtId="0" fontId="27" fillId="22" borderId="19" xfId="22" applyFill="1" applyBorder="1" applyAlignment="1">
      <alignment vertical="center" wrapText="1"/>
    </xf>
    <xf numFmtId="0" fontId="27" fillId="22" borderId="91" xfId="22" applyFill="1" applyBorder="1" applyAlignment="1">
      <alignment vertical="center" wrapText="1"/>
    </xf>
    <xf numFmtId="0" fontId="27" fillId="0" borderId="19" xfId="22" applyBorder="1" applyAlignment="1">
      <alignment horizontal="center" vertical="center"/>
    </xf>
    <xf numFmtId="0" fontId="27" fillId="0" borderId="0" xfId="22" applyAlignment="1">
      <alignment horizontal="center" vertical="center"/>
    </xf>
    <xf numFmtId="0" fontId="28" fillId="32" borderId="94" xfId="22" applyFont="1" applyFill="1" applyBorder="1" applyAlignment="1">
      <alignment horizontal="center" vertical="center" wrapText="1"/>
    </xf>
    <xf numFmtId="0" fontId="28" fillId="32" borderId="78" xfId="22" applyFont="1" applyFill="1" applyBorder="1" applyAlignment="1">
      <alignment horizontal="center" vertical="center" wrapText="1"/>
    </xf>
    <xf numFmtId="0" fontId="28" fillId="32" borderId="96" xfId="22" applyFont="1" applyFill="1" applyBorder="1" applyAlignment="1">
      <alignment horizontal="center" vertical="center" wrapText="1"/>
    </xf>
    <xf numFmtId="0" fontId="28" fillId="32" borderId="77" xfId="22" applyFont="1" applyFill="1" applyBorder="1" applyAlignment="1">
      <alignment horizontal="center" vertical="center" wrapText="1"/>
    </xf>
    <xf numFmtId="0" fontId="28" fillId="32" borderId="97" xfId="22" applyFont="1" applyFill="1" applyBorder="1" applyAlignment="1">
      <alignment horizontal="center" vertical="center" wrapText="1"/>
    </xf>
    <xf numFmtId="0" fontId="28" fillId="32" borderId="98" xfId="22" applyFont="1" applyFill="1" applyBorder="1" applyAlignment="1">
      <alignment horizontal="center" vertical="center" wrapText="1"/>
    </xf>
    <xf numFmtId="0" fontId="27" fillId="0" borderId="100" xfId="22" applyBorder="1" applyAlignment="1" applyProtection="1">
      <alignment vertical="center"/>
      <protection locked="0"/>
    </xf>
    <xf numFmtId="0" fontId="27" fillId="0" borderId="101" xfId="22" applyBorder="1" applyAlignment="1" applyProtection="1">
      <alignment vertical="center"/>
      <protection locked="0"/>
    </xf>
    <xf numFmtId="0" fontId="27" fillId="0" borderId="102" xfId="22" applyBorder="1" applyAlignment="1" applyProtection="1">
      <alignment vertical="center"/>
      <protection locked="0"/>
    </xf>
    <xf numFmtId="0" fontId="27" fillId="32" borderId="73" xfId="19" applyFill="1" applyBorder="1" applyAlignment="1">
      <alignment horizontal="center" vertical="center"/>
    </xf>
    <xf numFmtId="0" fontId="35" fillId="0" borderId="103" xfId="19" applyFont="1" applyBorder="1" applyAlignment="1" applyProtection="1">
      <alignment horizontal="center" vertical="center"/>
      <protection locked="0"/>
    </xf>
    <xf numFmtId="9" fontId="35" fillId="0" borderId="103" xfId="19" applyNumberFormat="1" applyFont="1" applyBorder="1" applyAlignment="1" applyProtection="1">
      <alignment horizontal="center" vertical="center"/>
      <protection locked="0"/>
    </xf>
    <xf numFmtId="9" fontId="35" fillId="0" borderId="77" xfId="19" applyNumberFormat="1" applyFont="1" applyBorder="1" applyAlignment="1" applyProtection="1">
      <alignment horizontal="center" vertical="center"/>
      <protection locked="0"/>
    </xf>
    <xf numFmtId="0" fontId="35" fillId="0" borderId="77" xfId="19" applyFont="1" applyBorder="1" applyAlignment="1" applyProtection="1">
      <alignment horizontal="center" vertical="center"/>
      <protection locked="0"/>
    </xf>
    <xf numFmtId="9" fontId="35" fillId="0" borderId="104" xfId="19" applyNumberFormat="1" applyFont="1" applyBorder="1" applyAlignment="1" applyProtection="1">
      <alignment horizontal="center" vertical="center"/>
      <protection locked="0"/>
    </xf>
    <xf numFmtId="0" fontId="35" fillId="0" borderId="104" xfId="19" applyFont="1" applyBorder="1" applyAlignment="1" applyProtection="1">
      <alignment horizontal="center" vertical="center"/>
      <protection locked="0"/>
    </xf>
    <xf numFmtId="9" fontId="35" fillId="0" borderId="78" xfId="19" applyNumberFormat="1" applyFont="1" applyBorder="1" applyAlignment="1" applyProtection="1">
      <alignment horizontal="center" vertical="center"/>
      <protection locked="0"/>
    </xf>
    <xf numFmtId="0" fontId="35" fillId="0" borderId="78" xfId="19" applyFont="1" applyBorder="1" applyAlignment="1" applyProtection="1">
      <alignment horizontal="center" vertical="center"/>
      <protection locked="0"/>
    </xf>
    <xf numFmtId="0" fontId="35" fillId="0" borderId="105" xfId="19" applyFont="1" applyBorder="1" applyAlignment="1" applyProtection="1">
      <alignment horizontal="center" vertical="center"/>
      <protection locked="0"/>
    </xf>
    <xf numFmtId="0" fontId="35" fillId="0" borderId="98" xfId="19" applyFont="1" applyBorder="1" applyAlignment="1" applyProtection="1">
      <alignment horizontal="center" vertical="center"/>
      <protection locked="0"/>
    </xf>
    <xf numFmtId="0" fontId="35" fillId="32" borderId="73" xfId="22" applyFont="1" applyFill="1" applyBorder="1" applyAlignment="1">
      <alignment horizontal="center" vertical="center" textRotation="90"/>
    </xf>
    <xf numFmtId="0" fontId="40" fillId="0" borderId="78" xfId="22" applyFont="1" applyBorder="1" applyAlignment="1" applyProtection="1">
      <alignment horizontal="center" vertical="center"/>
      <protection locked="0"/>
    </xf>
    <xf numFmtId="0" fontId="27" fillId="0" borderId="79" xfId="22" applyBorder="1" applyAlignment="1" applyProtection="1">
      <alignment horizontal="center" vertical="center"/>
      <protection locked="0"/>
    </xf>
    <xf numFmtId="0" fontId="27" fillId="0" borderId="80" xfId="22" applyBorder="1" applyAlignment="1" applyProtection="1">
      <alignment horizontal="center" vertical="center"/>
      <protection locked="0"/>
    </xf>
    <xf numFmtId="0" fontId="27" fillId="0" borderId="107" xfId="22" applyBorder="1" applyAlignment="1" applyProtection="1">
      <alignment horizontal="center" vertical="center"/>
      <protection locked="0"/>
    </xf>
    <xf numFmtId="0" fontId="27" fillId="0" borderId="66" xfId="22" applyBorder="1" applyAlignment="1" applyProtection="1">
      <alignment horizontal="center" vertical="center"/>
      <protection locked="0"/>
    </xf>
    <xf numFmtId="0" fontId="27" fillId="32" borderId="36" xfId="22" applyFill="1" applyBorder="1" applyAlignment="1">
      <alignment horizontal="center" vertical="center" wrapText="1"/>
    </xf>
    <xf numFmtId="0" fontId="27" fillId="0" borderId="77" xfId="22" applyBorder="1" applyAlignment="1" applyProtection="1">
      <alignment horizontal="center" vertical="center"/>
      <protection locked="0"/>
    </xf>
    <xf numFmtId="0" fontId="27" fillId="0" borderId="98" xfId="22" applyBorder="1" applyAlignment="1" applyProtection="1">
      <alignment horizontal="center" vertical="center"/>
      <protection locked="0"/>
    </xf>
    <xf numFmtId="0" fontId="5" fillId="0" borderId="81" xfId="0" applyFont="1" applyBorder="1" applyAlignment="1" applyProtection="1">
      <alignment horizontal="left" vertical="center" wrapText="1"/>
      <protection locked="0"/>
    </xf>
    <xf numFmtId="0" fontId="2" fillId="0" borderId="82" xfId="0" applyFont="1" applyBorder="1" applyAlignment="1" applyProtection="1">
      <alignment horizontal="left" vertical="center" wrapText="1"/>
      <protection locked="0"/>
    </xf>
    <xf numFmtId="0" fontId="0" fillId="0" borderId="84" xfId="0" applyBorder="1" applyAlignment="1" applyProtection="1">
      <alignment horizontal="left" vertical="center" wrapText="1"/>
      <protection locked="0"/>
    </xf>
    <xf numFmtId="0" fontId="2" fillId="0" borderId="84" xfId="0" applyFont="1" applyBorder="1" applyAlignment="1" applyProtection="1">
      <alignment horizontal="left" vertical="center" wrapText="1"/>
      <protection locked="0"/>
    </xf>
    <xf numFmtId="0" fontId="0" fillId="0" borderId="83" xfId="0" applyBorder="1" applyAlignment="1" applyProtection="1">
      <alignment horizontal="left" vertical="center"/>
      <protection locked="0"/>
    </xf>
    <xf numFmtId="0" fontId="2" fillId="0" borderId="83" xfId="0" applyFont="1" applyBorder="1" applyAlignment="1" applyProtection="1">
      <alignment horizontal="left" vertical="center" wrapText="1"/>
      <protection locked="0"/>
    </xf>
    <xf numFmtId="0" fontId="5" fillId="3" borderId="81" xfId="0" applyFont="1" applyFill="1" applyBorder="1" applyAlignment="1">
      <alignment horizontal="center" vertical="center"/>
    </xf>
    <xf numFmtId="0" fontId="5" fillId="0" borderId="81" xfId="0" applyFont="1" applyBorder="1" applyAlignment="1" applyProtection="1">
      <alignment horizontal="center" vertical="center" wrapText="1"/>
      <protection locked="0"/>
    </xf>
    <xf numFmtId="0" fontId="0" fillId="0" borderId="73" xfId="0" applyBorder="1" applyAlignment="1" applyProtection="1">
      <alignment horizontal="center" vertical="center"/>
      <protection locked="0"/>
    </xf>
    <xf numFmtId="0" fontId="2" fillId="0" borderId="33" xfId="0" applyFont="1" applyBorder="1" applyAlignment="1" applyProtection="1">
      <alignment horizontal="center" vertical="center"/>
      <protection locked="0"/>
    </xf>
    <xf numFmtId="0" fontId="0" fillId="6" borderId="73" xfId="0" applyFill="1" applyBorder="1" applyAlignment="1" applyProtection="1">
      <alignment horizontal="center" vertical="center"/>
      <protection locked="0"/>
    </xf>
    <xf numFmtId="0" fontId="2" fillId="6" borderId="73" xfId="0" applyFont="1" applyFill="1" applyBorder="1" applyAlignment="1">
      <alignment horizontal="center" vertical="center"/>
    </xf>
    <xf numFmtId="0" fontId="0" fillId="6" borderId="73" xfId="0" applyFill="1" applyBorder="1" applyAlignment="1">
      <alignment horizontal="center" vertical="center"/>
    </xf>
    <xf numFmtId="0" fontId="5" fillId="2" borderId="81" xfId="0" applyFont="1" applyFill="1" applyBorder="1" applyAlignment="1">
      <alignment horizontal="center" vertical="center"/>
    </xf>
    <xf numFmtId="0" fontId="6" fillId="6" borderId="35" xfId="0" applyFont="1" applyFill="1" applyBorder="1" applyAlignment="1">
      <alignment horizontal="center" vertical="center"/>
    </xf>
    <xf numFmtId="0" fontId="2" fillId="2" borderId="73" xfId="0" applyFont="1" applyFill="1" applyBorder="1" applyAlignment="1">
      <alignment horizontal="center" vertical="center"/>
    </xf>
    <xf numFmtId="0" fontId="2" fillId="3" borderId="73" xfId="0" applyFont="1" applyFill="1" applyBorder="1" applyAlignment="1">
      <alignment horizontal="center" vertical="center"/>
    </xf>
    <xf numFmtId="0" fontId="2" fillId="3" borderId="33" xfId="0" applyFont="1" applyFill="1" applyBorder="1" applyAlignment="1">
      <alignment horizontal="center" vertical="center"/>
    </xf>
    <xf numFmtId="0" fontId="2" fillId="0" borderId="73" xfId="0" applyFont="1" applyBorder="1" applyAlignment="1" applyProtection="1">
      <alignment horizontal="center" vertical="center"/>
      <protection locked="0"/>
    </xf>
    <xf numFmtId="0" fontId="0" fillId="3" borderId="73" xfId="0" applyFill="1" applyBorder="1" applyAlignment="1" applyProtection="1">
      <alignment horizontal="center" vertical="center"/>
      <protection locked="0"/>
    </xf>
    <xf numFmtId="0" fontId="0" fillId="10" borderId="73" xfId="0" applyFill="1" applyBorder="1" applyAlignment="1" applyProtection="1">
      <alignment horizontal="center" vertical="center"/>
      <protection locked="0"/>
    </xf>
    <xf numFmtId="0" fontId="2" fillId="3" borderId="73" xfId="0" applyFont="1" applyFill="1" applyBorder="1" applyAlignment="1">
      <alignment horizontal="center" vertical="center" wrapText="1"/>
    </xf>
    <xf numFmtId="0" fontId="2" fillId="10" borderId="73" xfId="0" applyFont="1" applyFill="1" applyBorder="1" applyAlignment="1">
      <alignment horizontal="center" vertical="center" wrapText="1"/>
    </xf>
    <xf numFmtId="0" fontId="0" fillId="6" borderId="73" xfId="0" applyFill="1" applyBorder="1" applyAlignment="1">
      <alignment horizontal="center" vertical="center" wrapText="1"/>
    </xf>
    <xf numFmtId="0" fontId="0" fillId="0" borderId="73" xfId="0" applyBorder="1" applyAlignment="1" applyProtection="1">
      <alignment horizontal="center" vertical="center" wrapText="1"/>
      <protection locked="0"/>
    </xf>
    <xf numFmtId="0" fontId="0" fillId="0" borderId="66" xfId="0" applyBorder="1" applyAlignment="1">
      <alignment horizontal="center" vertical="center"/>
    </xf>
    <xf numFmtId="0" fontId="2" fillId="3" borderId="69" xfId="0" applyFont="1" applyFill="1" applyBorder="1" applyAlignment="1">
      <alignment horizontal="center" vertical="center"/>
    </xf>
    <xf numFmtId="0" fontId="1" fillId="2" borderId="73" xfId="0" applyFont="1" applyFill="1" applyBorder="1" applyAlignment="1">
      <alignment horizontal="center" vertical="center"/>
    </xf>
    <xf numFmtId="0" fontId="1" fillId="3" borderId="73" xfId="0" applyFont="1" applyFill="1" applyBorder="1" applyAlignment="1">
      <alignment horizontal="center" vertical="center"/>
    </xf>
    <xf numFmtId="0" fontId="8" fillId="0" borderId="73" xfId="0" applyFont="1" applyBorder="1" applyAlignment="1" applyProtection="1">
      <alignment vertical="center"/>
      <protection locked="0"/>
    </xf>
    <xf numFmtId="9" fontId="8" fillId="0" borderId="73" xfId="0" applyNumberFormat="1" applyFont="1" applyBorder="1" applyAlignment="1" applyProtection="1">
      <alignment horizontal="center" vertical="center"/>
      <protection locked="0"/>
    </xf>
    <xf numFmtId="9" fontId="1" fillId="0" borderId="78" xfId="0" applyNumberFormat="1" applyFont="1" applyBorder="1" applyAlignment="1" applyProtection="1">
      <alignment horizontal="center" vertical="center" wrapText="1"/>
      <protection locked="0"/>
    </xf>
    <xf numFmtId="14" fontId="1" fillId="0" borderId="78" xfId="0" applyNumberFormat="1" applyFont="1" applyBorder="1" applyAlignment="1" applyProtection="1">
      <alignment horizontal="center" vertical="center" wrapText="1"/>
      <protection locked="0"/>
    </xf>
    <xf numFmtId="0" fontId="8" fillId="0" borderId="73" xfId="0" applyFont="1" applyBorder="1" applyAlignment="1" applyProtection="1">
      <alignment horizontal="center" vertical="center"/>
      <protection locked="0"/>
    </xf>
    <xf numFmtId="14" fontId="1" fillId="0" borderId="98" xfId="0" applyNumberFormat="1" applyFont="1" applyBorder="1" applyAlignment="1" applyProtection="1">
      <alignment horizontal="center" vertical="center"/>
      <protection locked="0"/>
    </xf>
    <xf numFmtId="0" fontId="8" fillId="0" borderId="73" xfId="0" applyFont="1" applyBorder="1" applyAlignment="1" applyProtection="1">
      <alignment horizontal="left" vertical="center" wrapText="1"/>
      <protection locked="0"/>
    </xf>
    <xf numFmtId="0" fontId="6" fillId="10" borderId="73" xfId="0" applyFont="1" applyFill="1" applyBorder="1" applyAlignment="1" applyProtection="1">
      <alignment horizontal="center" vertical="center"/>
      <protection locked="0"/>
    </xf>
    <xf numFmtId="0" fontId="1" fillId="3" borderId="73" xfId="0" applyFont="1" applyFill="1" applyBorder="1" applyAlignment="1">
      <alignment horizontal="center" vertical="center" wrapText="1"/>
    </xf>
    <xf numFmtId="169" fontId="8" fillId="0" borderId="73" xfId="0" applyNumberFormat="1" applyFont="1" applyBorder="1" applyAlignment="1" applyProtection="1">
      <alignment horizontal="center" vertical="center"/>
      <protection locked="0"/>
    </xf>
    <xf numFmtId="166" fontId="8" fillId="0" borderId="73" xfId="0" applyNumberFormat="1" applyFont="1" applyBorder="1" applyAlignment="1" applyProtection="1">
      <alignment horizontal="center" vertical="center"/>
      <protection locked="0"/>
    </xf>
    <xf numFmtId="0" fontId="1" fillId="0" borderId="121" xfId="0" applyFont="1" applyBorder="1" applyAlignment="1" applyProtection="1">
      <alignment horizontal="left" vertical="center" wrapText="1"/>
      <protection locked="0"/>
    </xf>
    <xf numFmtId="16" fontId="8" fillId="0" borderId="73" xfId="0" applyNumberFormat="1" applyFont="1" applyBorder="1" applyAlignment="1" applyProtection="1">
      <alignment horizontal="center" vertical="center"/>
      <protection locked="0"/>
    </xf>
    <xf numFmtId="16" fontId="8" fillId="0" borderId="73" xfId="0" applyNumberFormat="1" applyFont="1" applyBorder="1" applyAlignment="1" applyProtection="1">
      <alignment horizontal="center" vertical="center" wrapText="1"/>
      <protection locked="0"/>
    </xf>
    <xf numFmtId="0" fontId="1" fillId="0" borderId="77" xfId="0" applyFont="1" applyBorder="1" applyAlignment="1" applyProtection="1">
      <alignment horizontal="left" vertical="center"/>
      <protection locked="0"/>
    </xf>
    <xf numFmtId="0" fontId="15" fillId="0" borderId="73" xfId="0" applyFont="1" applyBorder="1" applyAlignment="1" applyProtection="1">
      <alignment horizontal="center" vertical="center"/>
      <protection locked="0"/>
    </xf>
    <xf numFmtId="0" fontId="1" fillId="0" borderId="78" xfId="0" applyFont="1" applyBorder="1" applyAlignment="1" applyProtection="1">
      <alignment horizontal="left" vertical="center"/>
      <protection locked="0"/>
    </xf>
    <xf numFmtId="0" fontId="9" fillId="0" borderId="73" xfId="0" applyFont="1" applyBorder="1" applyAlignment="1" applyProtection="1">
      <alignment vertical="center" wrapText="1"/>
      <protection locked="0"/>
    </xf>
    <xf numFmtId="0" fontId="6" fillId="3" borderId="73" xfId="0" applyFont="1" applyFill="1" applyBorder="1" applyAlignment="1">
      <alignment horizontal="center" vertical="center" wrapText="1"/>
    </xf>
    <xf numFmtId="0" fontId="9" fillId="0" borderId="73" xfId="0" applyFont="1" applyBorder="1" applyAlignment="1" applyProtection="1">
      <alignment horizontal="left" vertical="center" wrapText="1"/>
      <protection locked="0"/>
    </xf>
    <xf numFmtId="0" fontId="1" fillId="0" borderId="73" xfId="0" applyFont="1" applyBorder="1" applyAlignment="1" applyProtection="1">
      <alignment horizontal="left" vertical="center" wrapText="1"/>
      <protection locked="0"/>
    </xf>
    <xf numFmtId="0" fontId="9" fillId="13" borderId="73" xfId="0" applyFont="1" applyFill="1" applyBorder="1" applyAlignment="1" applyProtection="1">
      <alignment horizontal="center" vertical="center"/>
      <protection locked="0"/>
    </xf>
    <xf numFmtId="0" fontId="9" fillId="0" borderId="35" xfId="0" applyFont="1" applyBorder="1" applyAlignment="1">
      <alignment horizontal="center" vertical="center" wrapText="1"/>
    </xf>
    <xf numFmtId="0" fontId="5" fillId="9" borderId="73" xfId="0" applyFont="1" applyFill="1" applyBorder="1" applyAlignment="1">
      <alignment horizontal="center" vertical="center" wrapText="1"/>
    </xf>
    <xf numFmtId="0" fontId="6" fillId="0" borderId="73" xfId="0" applyFont="1" applyBorder="1" applyAlignment="1" applyProtection="1">
      <alignment horizontal="center" vertical="center" wrapText="1"/>
      <protection locked="0"/>
    </xf>
    <xf numFmtId="0" fontId="19" fillId="0" borderId="65" xfId="0" applyFont="1" applyBorder="1" applyAlignment="1">
      <alignment horizontal="center" vertical="center"/>
    </xf>
    <xf numFmtId="0" fontId="9" fillId="3" borderId="73" xfId="0" applyFont="1" applyFill="1" applyBorder="1" applyAlignment="1">
      <alignment horizontal="center" vertical="center"/>
    </xf>
    <xf numFmtId="0" fontId="9" fillId="0" borderId="73" xfId="0" applyFont="1" applyBorder="1" applyAlignment="1">
      <alignment horizontal="center" vertical="center" wrapText="1"/>
    </xf>
    <xf numFmtId="0" fontId="10" fillId="11" borderId="36" xfId="0" applyFont="1" applyFill="1" applyBorder="1" applyAlignment="1">
      <alignment horizontal="center" vertical="center"/>
    </xf>
    <xf numFmtId="0" fontId="9" fillId="0" borderId="73" xfId="0" applyFont="1" applyBorder="1" applyAlignment="1" applyProtection="1">
      <alignment horizontal="center" vertical="center" wrapText="1"/>
      <protection locked="0"/>
    </xf>
    <xf numFmtId="0" fontId="10" fillId="11" borderId="73" xfId="0" applyFont="1" applyFill="1" applyBorder="1" applyAlignment="1">
      <alignment horizontal="center" vertical="center" wrapText="1"/>
    </xf>
    <xf numFmtId="0" fontId="9" fillId="0" borderId="35" xfId="0" applyFont="1" applyBorder="1" applyAlignment="1" applyProtection="1">
      <alignment horizontal="center" vertical="center" wrapText="1"/>
      <protection locked="0"/>
    </xf>
    <xf numFmtId="0" fontId="2" fillId="9" borderId="73" xfId="0" applyFont="1" applyFill="1" applyBorder="1" applyAlignment="1">
      <alignment horizontal="center" vertical="center" wrapText="1"/>
    </xf>
    <xf numFmtId="0" fontId="0" fillId="9" borderId="73" xfId="0" applyFill="1" applyBorder="1" applyAlignment="1">
      <alignment horizontal="center" vertical="center" wrapText="1"/>
    </xf>
    <xf numFmtId="0" fontId="10" fillId="0" borderId="26" xfId="0" applyFont="1" applyBorder="1" applyAlignment="1" applyProtection="1">
      <alignment horizontal="center" vertical="center"/>
      <protection hidden="1"/>
    </xf>
    <xf numFmtId="10" fontId="12" fillId="0" borderId="30" xfId="0" applyNumberFormat="1" applyFont="1" applyBorder="1" applyAlignment="1">
      <alignment horizontal="center" vertical="center"/>
    </xf>
    <xf numFmtId="10" fontId="13" fillId="2" borderId="31" xfId="0" applyNumberFormat="1" applyFont="1" applyFill="1" applyBorder="1" applyAlignment="1">
      <alignment horizontal="center" vertical="center"/>
    </xf>
    <xf numFmtId="0" fontId="14" fillId="0" borderId="26" xfId="0" applyFont="1" applyBorder="1" applyAlignment="1" applyProtection="1">
      <alignment horizontal="center" vertical="center"/>
      <protection hidden="1"/>
    </xf>
    <xf numFmtId="0" fontId="1" fillId="0" borderId="32" xfId="0" applyFont="1" applyBorder="1" applyAlignment="1" applyProtection="1">
      <alignment horizontal="center" vertical="center"/>
      <protection hidden="1"/>
    </xf>
    <xf numFmtId="0" fontId="10" fillId="0" borderId="24" xfId="0" applyFont="1" applyBorder="1" applyAlignment="1" applyProtection="1">
      <alignment horizontal="center" vertical="center"/>
      <protection hidden="1"/>
    </xf>
    <xf numFmtId="10" fontId="12" fillId="0" borderId="11" xfId="0" applyNumberFormat="1" applyFont="1" applyBorder="1" applyAlignment="1">
      <alignment horizontal="center" vertical="center"/>
    </xf>
    <xf numFmtId="10" fontId="13" fillId="2" borderId="29" xfId="0" applyNumberFormat="1" applyFont="1" applyFill="1" applyBorder="1" applyAlignment="1">
      <alignment horizontal="center" vertical="center"/>
    </xf>
    <xf numFmtId="0" fontId="1" fillId="0" borderId="27" xfId="0" applyFont="1" applyBorder="1" applyAlignment="1" applyProtection="1">
      <alignment horizontal="center" vertical="center"/>
      <protection hidden="1"/>
    </xf>
    <xf numFmtId="166" fontId="12" fillId="0" borderId="11" xfId="0" applyNumberFormat="1" applyFont="1" applyBorder="1" applyAlignment="1">
      <alignment horizontal="center" vertical="center"/>
    </xf>
    <xf numFmtId="166" fontId="13" fillId="2" borderId="29" xfId="0" applyNumberFormat="1" applyFont="1" applyFill="1" applyBorder="1" applyAlignment="1">
      <alignment horizontal="center" vertical="center"/>
    </xf>
    <xf numFmtId="10" fontId="13" fillId="2" borderId="12" xfId="0" applyNumberFormat="1" applyFont="1" applyFill="1" applyBorder="1" applyAlignment="1">
      <alignment horizontal="center" vertical="center"/>
    </xf>
    <xf numFmtId="0" fontId="1" fillId="0" borderId="26" xfId="0" applyFont="1" applyBorder="1" applyAlignment="1" applyProtection="1">
      <alignment horizontal="center" vertical="center"/>
      <protection hidden="1"/>
    </xf>
    <xf numFmtId="168" fontId="12" fillId="0" borderId="28" xfId="0" applyNumberFormat="1" applyFont="1" applyBorder="1" applyAlignment="1">
      <alignment horizontal="center" vertical="center"/>
    </xf>
    <xf numFmtId="2" fontId="13" fillId="2" borderId="25" xfId="0" applyNumberFormat="1" applyFont="1" applyFill="1" applyBorder="1" applyAlignment="1">
      <alignment horizontal="center" vertical="center"/>
    </xf>
    <xf numFmtId="1" fontId="12" fillId="0" borderId="11" xfId="0" applyNumberFormat="1" applyFont="1" applyBorder="1" applyAlignment="1">
      <alignment horizontal="center" vertical="center"/>
    </xf>
    <xf numFmtId="2" fontId="12" fillId="0" borderId="11" xfId="0" applyNumberFormat="1" applyFont="1" applyBorder="1" applyAlignment="1">
      <alignment horizontal="center" vertical="center"/>
    </xf>
    <xf numFmtId="167" fontId="12" fillId="0" borderId="28" xfId="0" applyNumberFormat="1" applyFont="1" applyBorder="1" applyAlignment="1">
      <alignment horizontal="center" vertical="center"/>
    </xf>
    <xf numFmtId="167" fontId="13" fillId="2" borderId="25" xfId="0" applyNumberFormat="1" applyFont="1" applyFill="1" applyBorder="1" applyAlignment="1">
      <alignment horizontal="center" vertical="center"/>
    </xf>
    <xf numFmtId="0" fontId="1" fillId="0" borderId="22" xfId="0" applyFont="1" applyBorder="1" applyAlignment="1">
      <alignment horizontal="left"/>
    </xf>
    <xf numFmtId="166" fontId="10" fillId="0" borderId="18" xfId="0" applyNumberFormat="1" applyFont="1" applyBorder="1" applyAlignment="1" applyProtection="1">
      <alignment horizontal="center" vertical="center" wrapText="1"/>
      <protection locked="0"/>
    </xf>
    <xf numFmtId="166" fontId="10" fillId="2" borderId="18" xfId="0" applyNumberFormat="1" applyFont="1" applyFill="1" applyBorder="1" applyAlignment="1" applyProtection="1">
      <alignment horizontal="center" vertical="center" wrapText="1"/>
      <protection locked="0"/>
    </xf>
    <xf numFmtId="0" fontId="6" fillId="2" borderId="23" xfId="0" applyFont="1" applyFill="1" applyBorder="1" applyAlignment="1">
      <alignment horizontal="left"/>
    </xf>
    <xf numFmtId="0" fontId="6" fillId="3" borderId="7" xfId="0" applyFont="1" applyFill="1" applyBorder="1" applyAlignment="1">
      <alignment horizontal="center"/>
    </xf>
    <xf numFmtId="0" fontId="8" fillId="3" borderId="8" xfId="0" applyFont="1" applyFill="1" applyBorder="1" applyAlignment="1">
      <alignment horizontal="center" vertical="center"/>
    </xf>
    <xf numFmtId="0" fontId="8" fillId="3" borderId="9" xfId="0" applyFont="1" applyFill="1" applyBorder="1" applyAlignment="1">
      <alignment horizontal="center" vertical="center"/>
    </xf>
    <xf numFmtId="0" fontId="1" fillId="0" borderId="10" xfId="0" applyFont="1" applyBorder="1" applyAlignment="1">
      <alignment horizontal="left"/>
    </xf>
    <xf numFmtId="166" fontId="10" fillId="0" borderId="12" xfId="0" applyNumberFormat="1" applyFont="1" applyBorder="1" applyAlignment="1" applyProtection="1">
      <alignment horizontal="center" vertical="center" wrapText="1"/>
      <protection locked="0"/>
    </xf>
    <xf numFmtId="166" fontId="10" fillId="2" borderId="12" xfId="0" applyNumberFormat="1" applyFont="1" applyFill="1" applyBorder="1" applyAlignment="1" applyProtection="1">
      <alignment horizontal="center" vertical="center" wrapText="1"/>
      <protection locked="0"/>
    </xf>
    <xf numFmtId="0" fontId="9" fillId="0" borderId="17" xfId="0" applyFont="1" applyBorder="1" applyAlignment="1" applyProtection="1">
      <alignment horizontal="left" vertical="center" wrapText="1"/>
      <protection locked="0"/>
    </xf>
    <xf numFmtId="10" fontId="10" fillId="0" borderId="18" xfId="0" applyNumberFormat="1" applyFont="1" applyBorder="1" applyAlignment="1" applyProtection="1">
      <alignment horizontal="center" vertical="center" wrapText="1"/>
      <protection locked="0"/>
    </xf>
    <xf numFmtId="10" fontId="10" fillId="2" borderId="18" xfId="0" applyNumberFormat="1" applyFont="1" applyFill="1" applyBorder="1" applyAlignment="1" applyProtection="1">
      <alignment horizontal="center" vertical="center" wrapText="1"/>
      <protection locked="0"/>
    </xf>
    <xf numFmtId="0" fontId="11" fillId="0" borderId="21" xfId="0" applyFont="1" applyBorder="1" applyAlignment="1" applyProtection="1">
      <alignment horizontal="left" vertical="center" wrapText="1"/>
      <protection locked="0"/>
    </xf>
    <xf numFmtId="0" fontId="6" fillId="2" borderId="6" xfId="0" applyFont="1" applyFill="1" applyBorder="1" applyAlignment="1">
      <alignment horizontal="center"/>
    </xf>
    <xf numFmtId="0" fontId="6" fillId="3" borderId="7" xfId="0" applyFont="1" applyFill="1" applyBorder="1" applyAlignment="1">
      <alignment horizontal="left"/>
    </xf>
    <xf numFmtId="0" fontId="8" fillId="3" borderId="9" xfId="0" applyFont="1" applyFill="1" applyBorder="1" applyAlignment="1">
      <alignment horizontal="center" vertical="center" wrapText="1"/>
    </xf>
    <xf numFmtId="0" fontId="11" fillId="0" borderId="5" xfId="0" applyFont="1" applyBorder="1" applyAlignment="1" applyProtection="1">
      <alignment horizontal="left" vertical="center" wrapText="1"/>
      <protection locked="0"/>
    </xf>
    <xf numFmtId="0" fontId="6" fillId="2" borderId="5" xfId="0" applyFont="1" applyFill="1" applyBorder="1" applyAlignment="1">
      <alignment horizontal="center"/>
    </xf>
    <xf numFmtId="10" fontId="10" fillId="0" borderId="12" xfId="0" applyNumberFormat="1" applyFont="1" applyBorder="1" applyAlignment="1" applyProtection="1">
      <alignment horizontal="center" vertical="center" wrapText="1"/>
      <protection locked="0"/>
    </xf>
    <xf numFmtId="10" fontId="10" fillId="2" borderId="12" xfId="0" applyNumberFormat="1" applyFont="1" applyFill="1" applyBorder="1" applyAlignment="1" applyProtection="1">
      <alignment horizontal="center" vertical="center" wrapText="1"/>
      <protection locked="0"/>
    </xf>
    <xf numFmtId="0" fontId="9" fillId="0" borderId="13" xfId="0" applyFont="1" applyBorder="1" applyAlignment="1" applyProtection="1">
      <alignment horizontal="left" vertical="center" wrapText="1"/>
      <protection locked="0"/>
    </xf>
    <xf numFmtId="4" fontId="9" fillId="0" borderId="11" xfId="0" applyNumberFormat="1" applyFont="1" applyBorder="1" applyAlignment="1" applyProtection="1">
      <alignment horizontal="center" vertical="center" wrapText="1"/>
      <protection locked="0"/>
    </xf>
    <xf numFmtId="4" fontId="10" fillId="2" borderId="12" xfId="0" applyNumberFormat="1" applyFont="1" applyFill="1" applyBorder="1" applyAlignment="1" applyProtection="1">
      <alignment horizontal="center" vertical="center" wrapText="1"/>
      <protection locked="0"/>
    </xf>
    <xf numFmtId="0" fontId="10" fillId="3" borderId="14" xfId="0" applyFont="1" applyFill="1" applyBorder="1" applyAlignment="1" applyProtection="1">
      <alignment horizontal="left" vertical="center" wrapText="1"/>
      <protection locked="0"/>
    </xf>
    <xf numFmtId="4" fontId="10" fillId="3" borderId="15" xfId="0" applyNumberFormat="1" applyFont="1" applyFill="1" applyBorder="1" applyAlignment="1">
      <alignment horizontal="center" vertical="center" wrapText="1"/>
    </xf>
    <xf numFmtId="4" fontId="10" fillId="3" borderId="16" xfId="0" applyNumberFormat="1" applyFont="1" applyFill="1" applyBorder="1" applyAlignment="1">
      <alignment horizontal="center" vertical="center" wrapText="1"/>
    </xf>
    <xf numFmtId="4" fontId="10" fillId="4" borderId="15" xfId="0" applyNumberFormat="1" applyFont="1" applyFill="1" applyBorder="1" applyAlignment="1">
      <alignment horizontal="center" vertical="center" wrapText="1"/>
    </xf>
    <xf numFmtId="0" fontId="1" fillId="0" borderId="2" xfId="0" applyFont="1" applyBorder="1" applyAlignment="1">
      <alignment horizontal="center"/>
    </xf>
    <xf numFmtId="0" fontId="6" fillId="0" borderId="5" xfId="0" applyFont="1" applyBorder="1" applyAlignment="1">
      <alignment horizontal="center" vertical="center" wrapText="1"/>
    </xf>
    <xf numFmtId="0" fontId="1" fillId="0" borderId="17" xfId="0" applyFont="1" applyBorder="1" applyAlignment="1">
      <alignment horizontal="center"/>
    </xf>
    <xf numFmtId="0" fontId="1" fillId="0" borderId="63" xfId="0" applyFont="1" applyBorder="1" applyAlignment="1">
      <alignment horizontal="center"/>
    </xf>
    <xf numFmtId="0" fontId="1" fillId="0" borderId="46" xfId="0" applyFont="1" applyBorder="1" applyAlignment="1">
      <alignment horizontal="center"/>
    </xf>
    <xf numFmtId="0" fontId="1" fillId="0" borderId="42" xfId="0" applyFont="1" applyBorder="1" applyAlignment="1">
      <alignment horizontal="center"/>
    </xf>
    <xf numFmtId="0" fontId="1" fillId="0" borderId="66" xfId="0" applyFont="1" applyBorder="1" applyAlignment="1">
      <alignment horizontal="center"/>
    </xf>
    <xf numFmtId="4" fontId="1" fillId="4" borderId="67" xfId="0" applyNumberFormat="1" applyFont="1" applyFill="1" applyBorder="1" applyAlignment="1">
      <alignment horizontal="center"/>
    </xf>
    <xf numFmtId="0" fontId="1" fillId="0" borderId="13" xfId="0" applyFont="1" applyBorder="1" applyAlignment="1">
      <alignment horizontal="center"/>
    </xf>
    <xf numFmtId="0" fontId="1" fillId="0" borderId="61"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58" xfId="0" applyFont="1" applyBorder="1" applyAlignment="1">
      <alignment horizontal="center"/>
    </xf>
    <xf numFmtId="0" fontId="1" fillId="0" borderId="28" xfId="0" applyFont="1" applyBorder="1" applyAlignment="1">
      <alignment horizontal="center"/>
    </xf>
    <xf numFmtId="0" fontId="1" fillId="0" borderId="40" xfId="0" applyFont="1" applyBorder="1" applyAlignment="1">
      <alignment horizontal="center"/>
    </xf>
    <xf numFmtId="0" fontId="1" fillId="0" borderId="41" xfId="0" applyFont="1" applyBorder="1" applyAlignment="1">
      <alignment horizontal="center"/>
    </xf>
    <xf numFmtId="0" fontId="1" fillId="0" borderId="10" xfId="0" applyFont="1" applyBorder="1" applyAlignment="1">
      <alignment horizontal="center"/>
    </xf>
    <xf numFmtId="3" fontId="9" fillId="2" borderId="12" xfId="0" applyNumberFormat="1" applyFont="1" applyFill="1" applyBorder="1" applyAlignment="1" applyProtection="1">
      <alignment horizontal="center" vertical="center" wrapText="1"/>
      <protection locked="0"/>
    </xf>
    <xf numFmtId="0" fontId="1" fillId="0" borderId="22" xfId="0" applyFont="1" applyBorder="1" applyAlignment="1">
      <alignment horizontal="center"/>
    </xf>
    <xf numFmtId="0" fontId="1" fillId="0" borderId="30" xfId="0" applyFont="1" applyBorder="1" applyAlignment="1">
      <alignment horizontal="center"/>
    </xf>
    <xf numFmtId="3" fontId="9" fillId="2" borderId="18" xfId="0" applyNumberFormat="1" applyFont="1" applyFill="1" applyBorder="1" applyAlignment="1" applyProtection="1">
      <alignment horizontal="center" vertical="center" wrapText="1"/>
      <protection locked="0"/>
    </xf>
    <xf numFmtId="0" fontId="8" fillId="3" borderId="38" xfId="0" applyFont="1" applyFill="1" applyBorder="1" applyAlignment="1">
      <alignment horizontal="center" vertical="center"/>
    </xf>
    <xf numFmtId="1" fontId="8" fillId="3" borderId="57" xfId="0" applyNumberFormat="1" applyFont="1" applyFill="1" applyBorder="1" applyAlignment="1" applyProtection="1">
      <alignment horizontal="center" vertical="center" wrapText="1"/>
      <protection locked="0"/>
    </xf>
    <xf numFmtId="0" fontId="6" fillId="3" borderId="53" xfId="0" applyFont="1" applyFill="1" applyBorder="1" applyAlignment="1">
      <alignment horizontal="center" vertical="center"/>
    </xf>
    <xf numFmtId="0" fontId="8" fillId="3" borderId="54" xfId="0" applyFont="1" applyFill="1" applyBorder="1" applyAlignment="1">
      <alignment horizontal="center" vertical="center"/>
    </xf>
    <xf numFmtId="0" fontId="6" fillId="2" borderId="23" xfId="0" applyFont="1" applyFill="1" applyBorder="1" applyAlignment="1">
      <alignment horizontal="center"/>
    </xf>
    <xf numFmtId="0" fontId="6" fillId="3" borderId="27" xfId="0" applyFont="1" applyFill="1" applyBorder="1" applyAlignment="1" applyProtection="1">
      <alignment horizontal="left" vertical="center" wrapText="1"/>
      <protection locked="0"/>
    </xf>
    <xf numFmtId="3" fontId="9" fillId="4" borderId="41" xfId="0" applyNumberFormat="1" applyFont="1" applyFill="1" applyBorder="1" applyAlignment="1" applyProtection="1">
      <alignment horizontal="center" vertical="center" wrapText="1"/>
      <protection locked="0"/>
    </xf>
    <xf numFmtId="0" fontId="6" fillId="3" borderId="55" xfId="0" applyFont="1" applyFill="1" applyBorder="1" applyAlignment="1" applyProtection="1">
      <alignment horizontal="left" vertical="center" wrapText="1"/>
      <protection locked="0"/>
    </xf>
    <xf numFmtId="0" fontId="9" fillId="0" borderId="10" xfId="0" applyFont="1" applyBorder="1" applyAlignment="1" applyProtection="1">
      <alignment horizontal="center" vertical="center" wrapText="1"/>
      <protection locked="0"/>
    </xf>
    <xf numFmtId="0" fontId="9" fillId="0" borderId="11" xfId="0" applyFont="1" applyBorder="1" applyAlignment="1" applyProtection="1">
      <alignment horizontal="center" vertical="center" wrapText="1"/>
      <protection hidden="1"/>
    </xf>
    <xf numFmtId="3" fontId="9" fillId="0" borderId="11" xfId="0" applyNumberFormat="1" applyFont="1" applyBorder="1" applyAlignment="1" applyProtection="1">
      <alignment horizontal="center" vertical="center" wrapText="1"/>
      <protection locked="0"/>
    </xf>
    <xf numFmtId="0" fontId="9" fillId="0" borderId="24" xfId="0" applyFont="1" applyBorder="1" applyAlignment="1" applyProtection="1">
      <alignment horizontal="center" vertical="center" wrapText="1"/>
      <protection locked="0"/>
    </xf>
    <xf numFmtId="0" fontId="9" fillId="0" borderId="46" xfId="0" applyFont="1" applyBorder="1" applyAlignment="1" applyProtection="1">
      <alignment horizontal="center" vertical="center" wrapText="1"/>
      <protection hidden="1"/>
    </xf>
    <xf numFmtId="3" fontId="9" fillId="0" borderId="46" xfId="0" applyNumberFormat="1" applyFont="1" applyBorder="1" applyAlignment="1" applyProtection="1">
      <alignment horizontal="center" vertical="center" wrapText="1"/>
      <protection locked="0"/>
    </xf>
    <xf numFmtId="3" fontId="9" fillId="2" borderId="42" xfId="0" applyNumberFormat="1" applyFont="1" applyFill="1" applyBorder="1" applyAlignment="1" applyProtection="1">
      <alignment horizontal="center" vertical="center" wrapText="1"/>
      <protection locked="0"/>
    </xf>
    <xf numFmtId="17" fontId="9" fillId="0" borderId="11" xfId="0" applyNumberFormat="1" applyFont="1" applyBorder="1" applyAlignment="1" applyProtection="1">
      <alignment horizontal="center" vertical="center" wrapText="1"/>
      <protection hidden="1"/>
    </xf>
    <xf numFmtId="0" fontId="6" fillId="3" borderId="37" xfId="0" applyFont="1" applyFill="1" applyBorder="1" applyAlignment="1" applyProtection="1">
      <alignment horizontal="left" vertical="center" wrapText="1"/>
      <protection locked="0"/>
    </xf>
    <xf numFmtId="1" fontId="8" fillId="3" borderId="39" xfId="0" applyNumberFormat="1" applyFont="1" applyFill="1" applyBorder="1" applyAlignment="1" applyProtection="1">
      <alignment horizontal="center" vertical="center" wrapText="1"/>
      <protection locked="0"/>
    </xf>
    <xf numFmtId="0" fontId="9" fillId="0" borderId="27" xfId="0" applyFont="1" applyBorder="1" applyAlignment="1" applyProtection="1">
      <alignment horizontal="center" vertical="center" wrapText="1"/>
      <protection locked="0"/>
    </xf>
    <xf numFmtId="0" fontId="9" fillId="0" borderId="40" xfId="0" applyFont="1" applyBorder="1" applyAlignment="1" applyProtection="1">
      <alignment horizontal="center" vertical="center" wrapText="1"/>
      <protection hidden="1"/>
    </xf>
    <xf numFmtId="3" fontId="9" fillId="0" borderId="40" xfId="0" applyNumberFormat="1" applyFont="1" applyBorder="1" applyAlignment="1" applyProtection="1">
      <alignment horizontal="center" vertical="center" wrapText="1"/>
      <protection locked="0"/>
    </xf>
    <xf numFmtId="3" fontId="9" fillId="2" borderId="41" xfId="0" applyNumberFormat="1" applyFont="1" applyFill="1" applyBorder="1" applyAlignment="1" applyProtection="1">
      <alignment horizontal="center" vertical="center" wrapText="1"/>
      <protection locked="0"/>
    </xf>
    <xf numFmtId="3" fontId="9" fillId="0" borderId="15" xfId="0" applyNumberFormat="1" applyFont="1" applyBorder="1" applyAlignment="1" applyProtection="1">
      <alignment horizontal="center" vertical="center" wrapText="1"/>
      <protection locked="0"/>
    </xf>
    <xf numFmtId="3" fontId="9" fillId="0" borderId="48" xfId="0" applyNumberFormat="1" applyFont="1" applyBorder="1" applyAlignment="1" applyProtection="1">
      <alignment horizontal="center" vertical="center" wrapText="1"/>
      <protection locked="0"/>
    </xf>
    <xf numFmtId="3" fontId="9" fillId="0" borderId="45" xfId="0" applyNumberFormat="1" applyFont="1" applyBorder="1" applyAlignment="1" applyProtection="1">
      <alignment horizontal="center" vertical="center" wrapText="1"/>
      <protection locked="0"/>
    </xf>
    <xf numFmtId="0" fontId="8" fillId="3" borderId="44" xfId="0" applyFont="1" applyFill="1" applyBorder="1" applyAlignment="1">
      <alignment horizontal="center" vertical="center" wrapText="1"/>
    </xf>
    <xf numFmtId="3" fontId="9" fillId="2" borderId="47" xfId="0" applyNumberFormat="1" applyFont="1" applyFill="1" applyBorder="1" applyAlignment="1" applyProtection="1">
      <alignment horizontal="center" vertical="center" wrapText="1"/>
      <protection locked="0"/>
    </xf>
    <xf numFmtId="0" fontId="1" fillId="0" borderId="27" xfId="0" applyFont="1" applyBorder="1" applyAlignment="1">
      <alignment horizontal="center"/>
    </xf>
    <xf numFmtId="3" fontId="9" fillId="0" borderId="16" xfId="0" applyNumberFormat="1" applyFont="1" applyBorder="1" applyAlignment="1" applyProtection="1">
      <alignment horizontal="center" vertical="center"/>
      <protection locked="0"/>
    </xf>
    <xf numFmtId="0" fontId="9" fillId="0" borderId="42" xfId="0" applyFont="1" applyBorder="1" applyAlignment="1" applyProtection="1">
      <alignment horizontal="center" vertical="center" wrapText="1"/>
      <protection locked="0"/>
    </xf>
    <xf numFmtId="0" fontId="6" fillId="3" borderId="37" xfId="0" applyFont="1" applyFill="1" applyBorder="1" applyAlignment="1">
      <alignment horizontal="left"/>
    </xf>
    <xf numFmtId="0" fontId="8" fillId="3" borderId="43" xfId="0" applyFont="1" applyFill="1" applyBorder="1" applyAlignment="1">
      <alignment horizontal="center" vertical="center"/>
    </xf>
    <xf numFmtId="0" fontId="1" fillId="0" borderId="33" xfId="0" applyFont="1" applyBorder="1" applyAlignment="1">
      <alignment horizontal="center"/>
    </xf>
    <xf numFmtId="0" fontId="6" fillId="0" borderId="36" xfId="0" applyFont="1" applyBorder="1" applyAlignment="1">
      <alignment horizontal="center" vertical="center" wrapText="1"/>
    </xf>
    <xf numFmtId="0" fontId="8" fillId="3" borderId="39" xfId="0" applyFont="1" applyFill="1" applyBorder="1" applyAlignment="1">
      <alignment horizontal="center" vertical="center" wrapText="1"/>
    </xf>
    <xf numFmtId="0" fontId="1" fillId="0" borderId="27" xfId="0" applyFont="1" applyBorder="1" applyAlignment="1">
      <alignment horizontal="left"/>
    </xf>
    <xf numFmtId="3" fontId="10" fillId="4" borderId="41" xfId="0" applyNumberFormat="1" applyFont="1" applyFill="1" applyBorder="1" applyAlignment="1" applyProtection="1">
      <alignment horizontal="center" vertical="center" wrapText="1"/>
      <protection locked="0"/>
    </xf>
    <xf numFmtId="0" fontId="10" fillId="0" borderId="72" xfId="0" applyFont="1" applyBorder="1" applyAlignment="1" applyProtection="1">
      <alignment horizontal="center" vertical="center"/>
      <protection hidden="1"/>
    </xf>
    <xf numFmtId="10" fontId="12" fillId="0" borderId="73" xfId="0" applyNumberFormat="1" applyFont="1" applyBorder="1" applyAlignment="1">
      <alignment horizontal="center" vertical="center"/>
    </xf>
    <xf numFmtId="10" fontId="13" fillId="2" borderId="73" xfId="0" applyNumberFormat="1" applyFont="1" applyFill="1" applyBorder="1" applyAlignment="1">
      <alignment horizontal="center" vertical="center"/>
    </xf>
    <xf numFmtId="0" fontId="14" fillId="0" borderId="72" xfId="0" applyFont="1" applyBorder="1" applyAlignment="1" applyProtection="1">
      <alignment horizontal="center" vertical="center"/>
      <protection hidden="1"/>
    </xf>
    <xf numFmtId="0" fontId="1" fillId="0" borderId="72" xfId="0" applyFont="1" applyBorder="1" applyAlignment="1" applyProtection="1">
      <alignment horizontal="center" vertical="center"/>
      <protection hidden="1"/>
    </xf>
    <xf numFmtId="10" fontId="12" fillId="0" borderId="66" xfId="0" applyNumberFormat="1" applyFont="1" applyBorder="1" applyAlignment="1">
      <alignment horizontal="center" vertical="center"/>
    </xf>
    <xf numFmtId="10" fontId="13" fillId="2" borderId="66" xfId="0" applyNumberFormat="1" applyFont="1" applyFill="1" applyBorder="1" applyAlignment="1">
      <alignment horizontal="center" vertical="center"/>
    </xf>
    <xf numFmtId="0" fontId="1" fillId="0" borderId="74" xfId="0" applyFont="1" applyBorder="1" applyAlignment="1" applyProtection="1">
      <alignment horizontal="center" vertical="center"/>
      <protection hidden="1"/>
    </xf>
    <xf numFmtId="10" fontId="13" fillId="2" borderId="44" xfId="0" applyNumberFormat="1" applyFont="1" applyFill="1" applyBorder="1" applyAlignment="1">
      <alignment horizontal="center" vertical="center"/>
    </xf>
    <xf numFmtId="2" fontId="12" fillId="0" borderId="44" xfId="0" applyNumberFormat="1" applyFont="1" applyBorder="1" applyAlignment="1">
      <alignment horizontal="center" vertical="center"/>
    </xf>
    <xf numFmtId="0" fontId="13" fillId="2" borderId="44" xfId="0" applyFont="1" applyFill="1" applyBorder="1" applyAlignment="1">
      <alignment horizontal="center" vertical="center"/>
    </xf>
    <xf numFmtId="0" fontId="9" fillId="0" borderId="72" xfId="0" applyFont="1" applyBorder="1" applyAlignment="1" applyProtection="1">
      <alignment horizontal="center" vertical="center"/>
      <protection hidden="1"/>
    </xf>
    <xf numFmtId="0" fontId="6" fillId="2" borderId="71" xfId="0" applyFont="1" applyFill="1" applyBorder="1" applyAlignment="1">
      <alignment horizontal="left"/>
    </xf>
    <xf numFmtId="0" fontId="6" fillId="3" borderId="72" xfId="0" applyFont="1" applyFill="1" applyBorder="1" applyAlignment="1">
      <alignment horizontal="center"/>
    </xf>
    <xf numFmtId="0" fontId="8" fillId="3" borderId="73" xfId="0" applyFont="1" applyFill="1" applyBorder="1" applyAlignment="1">
      <alignment horizontal="center" vertical="center"/>
    </xf>
    <xf numFmtId="0" fontId="8" fillId="3" borderId="44" xfId="0" applyFont="1" applyFill="1" applyBorder="1" applyAlignment="1">
      <alignment horizontal="center" vertical="center"/>
    </xf>
    <xf numFmtId="166" fontId="12" fillId="0" borderId="44" xfId="0" applyNumberFormat="1" applyFont="1" applyBorder="1" applyAlignment="1">
      <alignment horizontal="center" vertical="center"/>
    </xf>
    <xf numFmtId="166" fontId="13" fillId="2" borderId="44" xfId="0" applyNumberFormat="1" applyFont="1" applyFill="1" applyBorder="1" applyAlignment="1">
      <alignment horizontal="center" vertical="center"/>
    </xf>
    <xf numFmtId="0" fontId="6" fillId="0" borderId="23" xfId="0" applyFont="1" applyBorder="1" applyAlignment="1">
      <alignment horizontal="center" vertical="center" wrapText="1"/>
    </xf>
    <xf numFmtId="0" fontId="9" fillId="0" borderId="72" xfId="0" applyFont="1" applyBorder="1" applyAlignment="1" applyProtection="1">
      <alignment horizontal="left" vertical="center" wrapText="1"/>
      <protection hidden="1"/>
    </xf>
    <xf numFmtId="166" fontId="18" fillId="0" borderId="44" xfId="0" applyNumberFormat="1" applyFont="1" applyBorder="1" applyAlignment="1" applyProtection="1">
      <alignment horizontal="center" vertical="center"/>
      <protection locked="0"/>
    </xf>
    <xf numFmtId="0" fontId="9" fillId="0" borderId="74" xfId="0" applyFont="1" applyBorder="1" applyAlignment="1" applyProtection="1">
      <alignment horizontal="left" vertical="center" wrapText="1"/>
      <protection hidden="1"/>
    </xf>
    <xf numFmtId="166" fontId="8" fillId="0" borderId="76" xfId="0" applyNumberFormat="1" applyFont="1" applyBorder="1" applyAlignment="1" applyProtection="1">
      <alignment horizontal="center" vertical="center"/>
      <protection locked="0"/>
    </xf>
    <xf numFmtId="166" fontId="8" fillId="0" borderId="75" xfId="0" applyNumberFormat="1" applyFont="1" applyBorder="1" applyAlignment="1" applyProtection="1">
      <alignment horizontal="center" vertical="center"/>
      <protection locked="0"/>
    </xf>
    <xf numFmtId="166" fontId="8" fillId="2" borderId="75" xfId="0" applyNumberFormat="1" applyFont="1" applyFill="1" applyBorder="1" applyAlignment="1" applyProtection="1">
      <alignment horizontal="center" vertical="center"/>
      <protection locked="0"/>
    </xf>
    <xf numFmtId="0" fontId="9" fillId="0" borderId="73" xfId="0" applyFont="1" applyBorder="1" applyAlignment="1" applyProtection="1">
      <alignment horizontal="left" vertical="center"/>
      <protection hidden="1"/>
    </xf>
    <xf numFmtId="0" fontId="10" fillId="3" borderId="74" xfId="0" applyFont="1" applyFill="1" applyBorder="1" applyAlignment="1" applyProtection="1">
      <alignment horizontal="left" vertical="center"/>
      <protection hidden="1"/>
    </xf>
    <xf numFmtId="0" fontId="10" fillId="3" borderId="72" xfId="0" applyFont="1" applyFill="1" applyBorder="1" applyAlignment="1" applyProtection="1">
      <alignment horizontal="left" vertical="center"/>
      <protection hidden="1"/>
    </xf>
    <xf numFmtId="0" fontId="6" fillId="3" borderId="72" xfId="0" applyFont="1" applyFill="1" applyBorder="1" applyAlignment="1" applyProtection="1">
      <alignment horizontal="center" vertical="center"/>
      <protection hidden="1"/>
    </xf>
    <xf numFmtId="0" fontId="6" fillId="3" borderId="73" xfId="0" applyFont="1" applyFill="1" applyBorder="1" applyAlignment="1" applyProtection="1">
      <alignment horizontal="center" vertical="center"/>
      <protection hidden="1"/>
    </xf>
    <xf numFmtId="0" fontId="9" fillId="0" borderId="72" xfId="0" applyFont="1" applyBorder="1" applyAlignment="1" applyProtection="1">
      <alignment horizontal="left" vertical="center"/>
      <protection hidden="1"/>
    </xf>
    <xf numFmtId="0" fontId="1" fillId="0" borderId="68" xfId="0" applyFont="1" applyBorder="1" applyAlignment="1">
      <alignment horizontal="center"/>
    </xf>
    <xf numFmtId="0" fontId="6" fillId="0" borderId="71" xfId="0" applyFont="1" applyBorder="1" applyAlignment="1">
      <alignment horizontal="center" vertical="center" wrapText="1"/>
    </xf>
    <xf numFmtId="0" fontId="6" fillId="2" borderId="71" xfId="0" applyFont="1" applyFill="1" applyBorder="1" applyAlignment="1">
      <alignment horizontal="center"/>
    </xf>
    <xf numFmtId="0" fontId="17" fillId="3" borderId="72" xfId="0" applyFont="1" applyFill="1" applyBorder="1" applyAlignment="1" applyProtection="1">
      <alignment horizontal="center" vertical="center"/>
      <protection hidden="1"/>
    </xf>
    <xf numFmtId="0" fontId="0" fillId="0" borderId="33" xfId="0" applyBorder="1" applyAlignment="1" applyProtection="1">
      <alignment horizontal="center" vertical="center"/>
      <protection locked="0"/>
    </xf>
    <xf numFmtId="0" fontId="2" fillId="6" borderId="73" xfId="0" applyFont="1" applyFill="1" applyBorder="1" applyAlignment="1">
      <alignment horizontal="center" vertical="center" wrapText="1"/>
    </xf>
    <xf numFmtId="0" fontId="8" fillId="0" borderId="73" xfId="0" applyFont="1" applyBorder="1" applyAlignment="1" applyProtection="1">
      <alignment horizontal="center" vertical="center" wrapText="1"/>
      <protection locked="0"/>
    </xf>
    <xf numFmtId="0" fontId="1" fillId="5" borderId="73" xfId="17" applyFill="1" applyBorder="1" applyAlignment="1">
      <alignment horizontal="center" vertical="center"/>
    </xf>
    <xf numFmtId="0" fontId="1" fillId="5" borderId="73" xfId="17" applyFill="1" applyBorder="1" applyAlignment="1">
      <alignment horizontal="center" vertical="center" wrapText="1"/>
    </xf>
    <xf numFmtId="14" fontId="8" fillId="9" borderId="77" xfId="18" applyNumberFormat="1" applyFont="1" applyFill="1" applyBorder="1" applyAlignment="1" applyProtection="1">
      <alignment horizontal="center" vertical="center"/>
      <protection locked="0"/>
    </xf>
    <xf numFmtId="0" fontId="9" fillId="0" borderId="73" xfId="18" applyFont="1" applyBorder="1" applyAlignment="1" applyProtection="1">
      <alignment horizontal="left" vertical="center" wrapText="1"/>
      <protection locked="0"/>
    </xf>
    <xf numFmtId="0" fontId="7" fillId="2" borderId="73" xfId="0" applyFont="1" applyFill="1" applyBorder="1" applyAlignment="1">
      <alignment horizontal="center"/>
    </xf>
    <xf numFmtId="0" fontId="9" fillId="0" borderId="66" xfId="18" applyFont="1" applyBorder="1" applyAlignment="1" applyProtection="1">
      <alignment horizontal="left" vertical="center" wrapText="1"/>
      <protection locked="0"/>
    </xf>
    <xf numFmtId="0" fontId="9" fillId="8" borderId="73" xfId="0" applyFont="1" applyFill="1" applyBorder="1" applyAlignment="1" applyProtection="1">
      <alignment horizontal="center" vertical="center"/>
      <protection locked="0"/>
    </xf>
    <xf numFmtId="0" fontId="9" fillId="0" borderId="35" xfId="0" applyFont="1" applyBorder="1" applyAlignment="1">
      <alignment horizontal="center" vertical="center"/>
    </xf>
    <xf numFmtId="0" fontId="5" fillId="6" borderId="73" xfId="0" applyFont="1" applyFill="1" applyBorder="1" applyAlignment="1">
      <alignment horizontal="center" vertical="center" wrapText="1"/>
    </xf>
    <xf numFmtId="0" fontId="1" fillId="0" borderId="73" xfId="0" applyFont="1" applyBorder="1" applyAlignment="1" applyProtection="1">
      <alignment vertical="top" wrapText="1"/>
      <protection locked="0"/>
    </xf>
    <xf numFmtId="0" fontId="10" fillId="7" borderId="36" xfId="0" applyFont="1" applyFill="1" applyBorder="1" applyAlignment="1">
      <alignment horizontal="center" vertical="center" wrapText="1"/>
    </xf>
    <xf numFmtId="0" fontId="10" fillId="7" borderId="73" xfId="0" applyFont="1" applyFill="1" applyBorder="1" applyAlignment="1">
      <alignment horizontal="center" vertical="center" wrapText="1"/>
    </xf>
    <xf numFmtId="0" fontId="30" fillId="9" borderId="73" xfId="2" applyFill="1" applyBorder="1" applyAlignment="1">
      <alignment horizontal="center" vertical="center" wrapText="1"/>
    </xf>
    <xf numFmtId="0" fontId="2" fillId="0" borderId="73" xfId="0" applyFont="1" applyBorder="1" applyAlignment="1" applyProtection="1">
      <alignment horizontal="center" vertical="center" wrapText="1"/>
      <protection locked="0"/>
    </xf>
    <xf numFmtId="0" fontId="0" fillId="5" borderId="73" xfId="0" applyFill="1" applyBorder="1" applyAlignment="1" applyProtection="1">
      <alignment horizontal="center" vertical="center"/>
      <protection locked="0"/>
    </xf>
    <xf numFmtId="169" fontId="32" fillId="0" borderId="73" xfId="0" applyNumberFormat="1" applyFont="1" applyBorder="1" applyAlignment="1" applyProtection="1">
      <alignment horizontal="center" vertical="center"/>
      <protection locked="0"/>
    </xf>
    <xf numFmtId="0" fontId="32" fillId="22" borderId="73" xfId="0" applyFont="1" applyFill="1" applyBorder="1" applyAlignment="1" applyProtection="1">
      <alignment horizontal="center" vertical="center"/>
      <protection locked="0"/>
    </xf>
    <xf numFmtId="49" fontId="8" fillId="0" borderId="73" xfId="0" applyNumberFormat="1" applyFont="1" applyBorder="1" applyAlignment="1" applyProtection="1">
      <alignment horizontal="center" vertical="center"/>
      <protection locked="0"/>
    </xf>
    <xf numFmtId="0" fontId="11" fillId="0" borderId="73" xfId="0" applyFont="1" applyBorder="1" applyAlignment="1" applyProtection="1">
      <alignment vertical="center" wrapText="1"/>
      <protection locked="0"/>
    </xf>
    <xf numFmtId="0" fontId="22" fillId="0" borderId="73" xfId="7" applyFont="1" applyBorder="1" applyAlignment="1" applyProtection="1">
      <alignment horizontal="center" vertical="center"/>
      <protection locked="0"/>
    </xf>
    <xf numFmtId="0" fontId="22" fillId="0" borderId="33" xfId="7" applyFont="1" applyBorder="1" applyAlignment="1" applyProtection="1">
      <alignment horizontal="center" vertical="center"/>
      <protection locked="0"/>
    </xf>
    <xf numFmtId="0" fontId="9" fillId="0" borderId="66" xfId="17" applyFont="1" applyBorder="1" applyAlignment="1">
      <alignment horizontal="center" vertical="center"/>
    </xf>
    <xf numFmtId="0" fontId="9" fillId="0" borderId="73" xfId="17" applyFont="1" applyBorder="1" applyAlignment="1" applyProtection="1">
      <alignment vertical="center"/>
      <protection locked="0"/>
    </xf>
    <xf numFmtId="0" fontId="9" fillId="0" borderId="73" xfId="17" applyFont="1" applyBorder="1" applyAlignment="1" applyProtection="1">
      <alignment horizontal="center" vertical="center"/>
      <protection locked="0"/>
    </xf>
    <xf numFmtId="0" fontId="9" fillId="5" borderId="73" xfId="17" applyFont="1" applyFill="1" applyBorder="1" applyAlignment="1">
      <alignment horizontal="center" vertical="center"/>
    </xf>
    <xf numFmtId="0" fontId="9" fillId="0" borderId="73" xfId="17" applyFont="1" applyBorder="1" applyAlignment="1" applyProtection="1">
      <alignment horizontal="left" vertical="center" wrapText="1"/>
      <protection locked="0"/>
    </xf>
    <xf numFmtId="166" fontId="9" fillId="0" borderId="73" xfId="17" applyNumberFormat="1" applyFont="1" applyBorder="1" applyAlignment="1" applyProtection="1">
      <alignment horizontal="center" vertical="center"/>
      <protection locked="0"/>
    </xf>
    <xf numFmtId="9" fontId="9" fillId="0" borderId="73" xfId="17" applyNumberFormat="1" applyFont="1" applyBorder="1" applyAlignment="1" applyProtection="1">
      <alignment horizontal="center" vertical="center"/>
      <protection locked="0"/>
    </xf>
    <xf numFmtId="16" fontId="9" fillId="0" borderId="73" xfId="17" applyNumberFormat="1" applyFont="1" applyBorder="1" applyAlignment="1" applyProtection="1">
      <alignment horizontal="center" vertical="center"/>
      <protection locked="0"/>
    </xf>
    <xf numFmtId="17" fontId="9" fillId="0" borderId="73" xfId="17" applyNumberFormat="1" applyFont="1" applyBorder="1" applyAlignment="1" applyProtection="1">
      <alignment horizontal="center" vertical="center"/>
      <protection locked="0"/>
    </xf>
    <xf numFmtId="1" fontId="9" fillId="0" borderId="73" xfId="17" applyNumberFormat="1" applyFont="1" applyBorder="1" applyAlignment="1" applyProtection="1">
      <alignment horizontal="center" vertical="center" wrapText="1"/>
      <protection locked="0"/>
    </xf>
    <xf numFmtId="1" fontId="9" fillId="0" borderId="73" xfId="17" applyNumberFormat="1" applyFont="1" applyBorder="1" applyAlignment="1" applyProtection="1">
      <alignment horizontal="center" vertical="center"/>
      <protection locked="0"/>
    </xf>
    <xf numFmtId="0" fontId="9" fillId="0" borderId="35" xfId="17" applyFont="1" applyBorder="1" applyAlignment="1">
      <alignment horizontal="center" vertical="center"/>
    </xf>
    <xf numFmtId="0" fontId="19" fillId="0" borderId="65" xfId="17" applyFont="1" applyBorder="1" applyAlignment="1">
      <alignment horizontal="center" vertical="center"/>
    </xf>
    <xf numFmtId="0" fontId="9" fillId="0" borderId="73" xfId="17" applyFont="1" applyBorder="1" applyAlignment="1">
      <alignment horizontal="center" vertical="center" wrapText="1"/>
    </xf>
    <xf numFmtId="0" fontId="9" fillId="0" borderId="73" xfId="17" applyFont="1" applyBorder="1" applyAlignment="1" applyProtection="1">
      <alignment horizontal="center" vertical="center" wrapText="1"/>
      <protection locked="0"/>
    </xf>
    <xf numFmtId="0" fontId="9" fillId="0" borderId="35" xfId="17" applyFont="1" applyBorder="1" applyAlignment="1" applyProtection="1">
      <alignment horizontal="center" vertical="center" wrapText="1"/>
      <protection locked="0"/>
    </xf>
    <xf numFmtId="0" fontId="1" fillId="0" borderId="110" xfId="14" applyBorder="1" applyAlignment="1" applyProtection="1">
      <alignment horizontal="left" vertical="center"/>
      <protection locked="0"/>
    </xf>
    <xf numFmtId="10" fontId="1" fillId="15" borderId="111" xfId="14" applyNumberFormat="1" applyFill="1" applyBorder="1" applyAlignment="1" applyProtection="1">
      <alignment horizontal="center" vertical="center"/>
      <protection locked="0"/>
    </xf>
    <xf numFmtId="0" fontId="1" fillId="0" borderId="112" xfId="14" applyBorder="1" applyAlignment="1" applyProtection="1">
      <alignment horizontal="left" vertical="center"/>
      <protection locked="0"/>
    </xf>
    <xf numFmtId="10" fontId="1" fillId="15" borderId="113" xfId="14" applyNumberFormat="1" applyFill="1" applyBorder="1" applyAlignment="1" applyProtection="1">
      <alignment horizontal="center" vertical="center"/>
      <protection locked="0"/>
    </xf>
    <xf numFmtId="0" fontId="1" fillId="12" borderId="110" xfId="14" applyFill="1" applyBorder="1" applyAlignment="1" applyProtection="1">
      <alignment horizontal="left" vertical="center"/>
      <protection locked="0"/>
    </xf>
    <xf numFmtId="0" fontId="1" fillId="0" borderId="66" xfId="14" applyBorder="1" applyAlignment="1">
      <alignment horizontal="center" vertical="center"/>
    </xf>
    <xf numFmtId="0" fontId="1" fillId="18" borderId="73" xfId="14" applyFill="1" applyBorder="1" applyAlignment="1">
      <alignment horizontal="center" vertical="center"/>
    </xf>
    <xf numFmtId="0" fontId="1" fillId="15" borderId="73" xfId="14" applyFill="1" applyBorder="1" applyAlignment="1">
      <alignment horizontal="center" vertical="center" wrapText="1"/>
    </xf>
    <xf numFmtId="0" fontId="1" fillId="15" borderId="36" xfId="14" applyFill="1" applyBorder="1" applyAlignment="1">
      <alignment horizontal="center" vertical="center" wrapText="1"/>
    </xf>
    <xf numFmtId="0" fontId="9" fillId="0" borderId="108" xfId="14" applyFont="1" applyBorder="1" applyAlignment="1" applyProtection="1">
      <alignment horizontal="left" vertical="center"/>
      <protection locked="0"/>
    </xf>
    <xf numFmtId="10" fontId="9" fillId="15" borderId="109" xfId="14" applyNumberFormat="1" applyFont="1" applyFill="1" applyBorder="1" applyAlignment="1" applyProtection="1">
      <alignment horizontal="center" vertical="center"/>
      <protection locked="0"/>
    </xf>
    <xf numFmtId="0" fontId="9" fillId="12" borderId="110" xfId="14" applyFont="1" applyFill="1" applyBorder="1" applyAlignment="1" applyProtection="1">
      <alignment horizontal="left" vertical="center"/>
      <protection locked="0"/>
    </xf>
    <xf numFmtId="10" fontId="9" fillId="15" borderId="111" xfId="14" applyNumberFormat="1" applyFont="1" applyFill="1" applyBorder="1" applyAlignment="1" applyProtection="1">
      <alignment horizontal="center" vertical="center"/>
      <protection locked="0"/>
    </xf>
    <xf numFmtId="0" fontId="1" fillId="15" borderId="73" xfId="14" applyFill="1" applyBorder="1" applyAlignment="1">
      <alignment horizontal="center" vertical="center"/>
    </xf>
    <xf numFmtId="0" fontId="1" fillId="0" borderId="106" xfId="14" applyBorder="1" applyAlignment="1">
      <alignment horizontal="center" vertical="center"/>
    </xf>
    <xf numFmtId="0" fontId="6" fillId="15" borderId="33" xfId="17" applyFont="1" applyFill="1" applyBorder="1" applyAlignment="1" applyProtection="1">
      <alignment horizontal="center" vertical="center"/>
      <protection locked="0"/>
    </xf>
    <xf numFmtId="0" fontId="1" fillId="15" borderId="73" xfId="17" applyFill="1" applyBorder="1" applyAlignment="1">
      <alignment horizontal="center" vertical="center"/>
    </xf>
    <xf numFmtId="0" fontId="8" fillId="0" borderId="77" xfId="17" applyFont="1" applyBorder="1" applyAlignment="1" applyProtection="1">
      <alignment horizontal="left" vertical="center"/>
      <protection locked="0"/>
    </xf>
    <xf numFmtId="9" fontId="8" fillId="0" borderId="77" xfId="17" applyNumberFormat="1" applyFont="1" applyBorder="1" applyAlignment="1" applyProtection="1">
      <alignment horizontal="center" vertical="center"/>
      <protection locked="0"/>
    </xf>
    <xf numFmtId="0" fontId="8" fillId="0" borderId="78" xfId="17" applyFont="1" applyBorder="1" applyAlignment="1" applyProtection="1">
      <alignment horizontal="center" vertical="center"/>
      <protection locked="0"/>
    </xf>
    <xf numFmtId="0" fontId="8" fillId="0" borderId="98" xfId="17" applyFont="1" applyBorder="1" applyAlignment="1" applyProtection="1">
      <alignment horizontal="center" vertical="center"/>
      <protection locked="0"/>
    </xf>
    <xf numFmtId="0" fontId="8" fillId="0" borderId="77" xfId="17" applyFont="1" applyBorder="1" applyAlignment="1" applyProtection="1">
      <alignment horizontal="center" vertical="center"/>
      <protection locked="0"/>
    </xf>
    <xf numFmtId="0" fontId="8" fillId="0" borderId="77" xfId="17" applyFont="1" applyBorder="1" applyAlignment="1" applyProtection="1">
      <alignment vertical="center"/>
      <protection locked="0"/>
    </xf>
    <xf numFmtId="0" fontId="9" fillId="0" borderId="78" xfId="17" applyFont="1" applyBorder="1" applyAlignment="1" applyProtection="1">
      <alignment horizontal="center" vertical="center"/>
      <protection locked="0"/>
    </xf>
    <xf numFmtId="0" fontId="8" fillId="0" borderId="78" xfId="17" applyFont="1" applyBorder="1" applyAlignment="1" applyProtection="1">
      <alignment vertical="center"/>
      <protection locked="0"/>
    </xf>
    <xf numFmtId="9" fontId="8" fillId="0" borderId="78" xfId="17" applyNumberFormat="1" applyFont="1" applyBorder="1" applyAlignment="1" applyProtection="1">
      <alignment horizontal="center" vertical="center"/>
      <protection locked="0"/>
    </xf>
    <xf numFmtId="0" fontId="9" fillId="0" borderId="29" xfId="14" applyFont="1" applyBorder="1" applyAlignment="1" applyProtection="1">
      <alignment vertical="center" wrapText="1"/>
      <protection locked="0"/>
    </xf>
    <xf numFmtId="0" fontId="9" fillId="0" borderId="99" xfId="14" applyFont="1" applyBorder="1" applyAlignment="1" applyProtection="1">
      <alignment vertical="center" wrapText="1"/>
      <protection locked="0"/>
    </xf>
    <xf numFmtId="0" fontId="9" fillId="17" borderId="73" xfId="14" applyFont="1" applyFill="1" applyBorder="1" applyAlignment="1" applyProtection="1">
      <alignment horizontal="center" vertical="center" wrapText="1"/>
      <protection locked="0"/>
    </xf>
    <xf numFmtId="0" fontId="10" fillId="0" borderId="73" xfId="14" applyFont="1" applyBorder="1" applyAlignment="1" applyProtection="1">
      <alignment horizontal="center" vertical="center" wrapText="1"/>
      <protection locked="0"/>
    </xf>
    <xf numFmtId="0" fontId="10" fillId="0" borderId="44" xfId="14" applyFont="1" applyBorder="1" applyAlignment="1" applyProtection="1">
      <alignment horizontal="center" vertical="center" wrapText="1"/>
      <protection locked="0"/>
    </xf>
    <xf numFmtId="0" fontId="1" fillId="15" borderId="5" xfId="14" applyFill="1" applyBorder="1" applyAlignment="1">
      <alignment horizontal="center" vertical="center"/>
    </xf>
    <xf numFmtId="0" fontId="9" fillId="0" borderId="95" xfId="14" applyFont="1" applyBorder="1" applyAlignment="1" applyProtection="1">
      <alignment vertical="center" wrapText="1"/>
      <protection locked="0"/>
    </xf>
    <xf numFmtId="0" fontId="1" fillId="16" borderId="72" xfId="14" applyFill="1" applyBorder="1" applyAlignment="1">
      <alignment horizontal="center" vertical="center"/>
    </xf>
    <xf numFmtId="0" fontId="9" fillId="16" borderId="73" xfId="14" applyFont="1" applyFill="1" applyBorder="1" applyAlignment="1" applyProtection="1">
      <alignment horizontal="center" vertical="center"/>
      <protection locked="0"/>
    </xf>
    <xf numFmtId="0" fontId="1" fillId="16" borderId="73" xfId="14" applyFill="1" applyBorder="1" applyAlignment="1">
      <alignment horizontal="center" vertical="center"/>
    </xf>
    <xf numFmtId="0" fontId="10" fillId="16" borderId="44" xfId="14" applyFont="1" applyFill="1" applyBorder="1" applyAlignment="1" applyProtection="1">
      <alignment horizontal="center" vertical="center"/>
      <protection locked="0"/>
    </xf>
    <xf numFmtId="0" fontId="1" fillId="15" borderId="72" xfId="14" applyFill="1" applyBorder="1" applyAlignment="1">
      <alignment horizontal="center" vertical="center"/>
    </xf>
    <xf numFmtId="0" fontId="6" fillId="15" borderId="44" xfId="14" applyFont="1" applyFill="1" applyBorder="1" applyAlignment="1">
      <alignment horizontal="center" vertical="center"/>
    </xf>
    <xf numFmtId="0" fontId="9" fillId="0" borderId="90" xfId="14" applyFont="1" applyBorder="1" applyAlignment="1" applyProtection="1">
      <alignment vertical="center" wrapText="1"/>
      <protection locked="0"/>
    </xf>
    <xf numFmtId="0" fontId="1" fillId="5" borderId="92" xfId="14" applyFill="1" applyBorder="1" applyAlignment="1">
      <alignment horizontal="center" vertical="center" wrapText="1"/>
    </xf>
    <xf numFmtId="0" fontId="1" fillId="0" borderId="93" xfId="14" applyBorder="1" applyAlignment="1">
      <alignment horizontal="center" vertical="center"/>
    </xf>
    <xf numFmtId="0" fontId="19" fillId="0" borderId="0" xfId="14" applyFont="1" applyAlignment="1">
      <alignment horizontal="center" vertical="center"/>
    </xf>
    <xf numFmtId="0" fontId="9" fillId="14" borderId="85" xfId="14" applyFont="1" applyFill="1" applyBorder="1" applyAlignment="1">
      <alignment horizontal="center" vertical="center"/>
    </xf>
    <xf numFmtId="0" fontId="9" fillId="14" borderId="86" xfId="14" applyFont="1" applyFill="1" applyBorder="1" applyAlignment="1">
      <alignment horizontal="center" vertical="center"/>
    </xf>
    <xf numFmtId="0" fontId="9" fillId="14" borderId="87" xfId="14" applyFont="1" applyFill="1" applyBorder="1" applyAlignment="1">
      <alignment horizontal="center" vertical="center"/>
    </xf>
    <xf numFmtId="0" fontId="9" fillId="0" borderId="69" xfId="14" applyFont="1" applyBorder="1" applyAlignment="1" applyProtection="1">
      <alignment horizontal="center" vertical="center"/>
      <protection locked="0"/>
    </xf>
    <xf numFmtId="0" fontId="10" fillId="0" borderId="70" xfId="14" applyFont="1" applyBorder="1" applyAlignment="1">
      <alignment horizontal="center" vertical="center"/>
    </xf>
    <xf numFmtId="0" fontId="9" fillId="15" borderId="73" xfId="14" applyFont="1" applyFill="1" applyBorder="1" applyAlignment="1" applyProtection="1">
      <alignment horizontal="center" vertical="center"/>
      <protection locked="0"/>
    </xf>
    <xf numFmtId="0" fontId="10" fillId="15" borderId="44" xfId="14" applyFont="1" applyFill="1" applyBorder="1" applyAlignment="1" applyProtection="1">
      <alignment horizontal="center" vertical="center"/>
      <protection locked="0"/>
    </xf>
    <xf numFmtId="0" fontId="6" fillId="0" borderId="35" xfId="0" applyFont="1" applyBorder="1" applyAlignment="1" applyProtection="1">
      <alignment horizontal="center" vertical="center" wrapText="1"/>
      <protection locked="0"/>
    </xf>
    <xf numFmtId="0" fontId="28" fillId="0" borderId="73" xfId="0" applyFont="1" applyBorder="1" applyAlignment="1" applyProtection="1">
      <alignment vertical="top" wrapText="1"/>
      <protection locked="0"/>
    </xf>
    <xf numFmtId="0" fontId="6" fillId="0" borderId="73" xfId="0" applyFont="1" applyBorder="1" applyAlignment="1" applyProtection="1">
      <alignment horizontal="left" vertical="center" wrapText="1"/>
      <protection locked="0"/>
    </xf>
    <xf numFmtId="0" fontId="1" fillId="0" borderId="114" xfId="0" applyFont="1" applyBorder="1" applyAlignment="1">
      <alignment horizontal="center" vertical="center"/>
    </xf>
    <xf numFmtId="0" fontId="9" fillId="0" borderId="33" xfId="0" applyFont="1" applyBorder="1" applyAlignment="1" applyProtection="1">
      <alignment vertical="center" wrapText="1"/>
      <protection locked="0"/>
    </xf>
    <xf numFmtId="0" fontId="0" fillId="0" borderId="34" xfId="0" applyBorder="1" applyAlignment="1">
      <alignment vertical="center" wrapText="1"/>
    </xf>
    <xf numFmtId="0" fontId="0" fillId="0" borderId="35" xfId="0" applyBorder="1" applyAlignment="1">
      <alignment vertical="center" wrapText="1"/>
    </xf>
    <xf numFmtId="0" fontId="1" fillId="0" borderId="0" xfId="0" applyFont="1" applyAlignment="1">
      <alignment horizontal="center" vertical="center"/>
    </xf>
    <xf numFmtId="0" fontId="8" fillId="0" borderId="114" xfId="0" applyFont="1" applyBorder="1" applyAlignment="1" applyProtection="1">
      <alignment horizontal="center" vertical="center"/>
      <protection locked="0"/>
    </xf>
    <xf numFmtId="0" fontId="8" fillId="0" borderId="0" xfId="0" applyFont="1" applyAlignment="1" applyProtection="1">
      <alignment horizontal="center" vertical="center"/>
      <protection locked="0"/>
    </xf>
    <xf numFmtId="16" fontId="8" fillId="0" borderId="114" xfId="0" applyNumberFormat="1" applyFont="1" applyBorder="1" applyAlignment="1" applyProtection="1">
      <alignment horizontal="center" vertical="center"/>
      <protection locked="0"/>
    </xf>
    <xf numFmtId="16" fontId="8" fillId="0" borderId="0" xfId="0" applyNumberFormat="1" applyFont="1" applyAlignment="1" applyProtection="1">
      <alignment horizontal="center" vertical="center"/>
      <protection locked="0"/>
    </xf>
    <xf numFmtId="14" fontId="8" fillId="0" borderId="73" xfId="0" applyNumberFormat="1" applyFont="1" applyBorder="1" applyAlignment="1" applyProtection="1">
      <alignment horizontal="center" vertical="center" wrapText="1"/>
      <protection locked="0"/>
    </xf>
    <xf numFmtId="14" fontId="8" fillId="0" borderId="73" xfId="0" applyNumberFormat="1" applyFont="1" applyBorder="1" applyAlignment="1" applyProtection="1">
      <alignment horizontal="center" vertical="center"/>
      <protection locked="0"/>
    </xf>
    <xf numFmtId="0" fontId="8" fillId="0" borderId="33" xfId="0" applyFont="1" applyBorder="1" applyAlignment="1" applyProtection="1">
      <alignment horizontal="left" vertical="center" wrapText="1"/>
      <protection locked="0"/>
    </xf>
    <xf numFmtId="0" fontId="0" fillId="0" borderId="34" xfId="0" applyBorder="1" applyAlignment="1">
      <alignment horizontal="left" vertical="center" wrapText="1"/>
    </xf>
    <xf numFmtId="0" fontId="0" fillId="0" borderId="35" xfId="0" applyBorder="1" applyAlignment="1">
      <alignment horizontal="left" vertical="center" wrapText="1"/>
    </xf>
    <xf numFmtId="14" fontId="8" fillId="0" borderId="33" xfId="0" applyNumberFormat="1" applyFont="1" applyBorder="1" applyAlignment="1" applyProtection="1">
      <alignment horizontal="center" vertical="center" wrapText="1"/>
      <protection locked="0"/>
    </xf>
    <xf numFmtId="0" fontId="0" fillId="0" borderId="35" xfId="0" applyBorder="1" applyAlignment="1">
      <alignment horizontal="center" vertical="center" wrapText="1"/>
    </xf>
    <xf numFmtId="14" fontId="8" fillId="0" borderId="33" xfId="0" applyNumberFormat="1" applyFont="1" applyBorder="1" applyAlignment="1" applyProtection="1">
      <alignment horizontal="center" vertical="center"/>
      <protection locked="0"/>
    </xf>
    <xf numFmtId="0" fontId="0" fillId="0" borderId="35" xfId="0" applyBorder="1" applyAlignment="1">
      <alignment horizontal="center" vertical="center"/>
    </xf>
    <xf numFmtId="0" fontId="8" fillId="0" borderId="33" xfId="0" applyFont="1" applyBorder="1" applyAlignment="1" applyProtection="1">
      <alignment horizontal="center" vertical="center"/>
      <protection locked="0"/>
    </xf>
    <xf numFmtId="166" fontId="8" fillId="0" borderId="114" xfId="0" applyNumberFormat="1" applyFont="1" applyBorder="1" applyAlignment="1" applyProtection="1">
      <alignment horizontal="center" vertical="center"/>
      <protection locked="0"/>
    </xf>
    <xf numFmtId="166" fontId="8" fillId="0" borderId="0" xfId="0" applyNumberFormat="1" applyFont="1" applyAlignment="1" applyProtection="1">
      <alignment horizontal="center" vertical="center"/>
      <protection locked="0"/>
    </xf>
    <xf numFmtId="0" fontId="1" fillId="0" borderId="73" xfId="0" applyFont="1" applyBorder="1" applyAlignment="1">
      <alignment horizontal="center" vertical="center"/>
    </xf>
    <xf numFmtId="0" fontId="1" fillId="0" borderId="73" xfId="0" applyFont="1" applyBorder="1" applyAlignment="1">
      <alignment horizontal="center" vertical="center" wrapText="1"/>
    </xf>
    <xf numFmtId="0" fontId="2" fillId="3" borderId="118" xfId="0" applyFont="1" applyFill="1" applyBorder="1" applyAlignment="1">
      <alignment horizontal="center" vertical="center"/>
    </xf>
    <xf numFmtId="0" fontId="0" fillId="0" borderId="118" xfId="0" applyBorder="1" applyAlignment="1" applyProtection="1">
      <alignment horizontal="center" vertical="center"/>
      <protection locked="0"/>
    </xf>
    <xf numFmtId="0" fontId="0" fillId="0" borderId="126" xfId="0" applyBorder="1" applyAlignment="1">
      <alignment horizontal="center" vertical="center"/>
    </xf>
    <xf numFmtId="0" fontId="0" fillId="0" borderId="115" xfId="0" applyBorder="1" applyAlignment="1">
      <alignment horizontal="center" vertical="center"/>
    </xf>
    <xf numFmtId="9" fontId="0" fillId="0" borderId="73" xfId="0" applyNumberFormat="1" applyBorder="1" applyAlignment="1" applyProtection="1">
      <alignment horizontal="center" vertical="center"/>
      <protection locked="0"/>
    </xf>
    <xf numFmtId="9" fontId="0" fillId="3" borderId="73" xfId="0" applyNumberFormat="1" applyFill="1" applyBorder="1" applyAlignment="1" applyProtection="1">
      <alignment horizontal="center" vertical="center"/>
      <protection locked="0"/>
    </xf>
    <xf numFmtId="0" fontId="25" fillId="0" borderId="35" xfId="0" applyFont="1" applyBorder="1" applyAlignment="1" applyProtection="1">
      <alignment horizontal="center" vertical="center" wrapText="1"/>
      <protection locked="0"/>
    </xf>
    <xf numFmtId="0" fontId="8" fillId="0" borderId="73" xfId="0" applyFont="1" applyBorder="1" applyAlignment="1" applyProtection="1">
      <alignment vertical="center" wrapText="1"/>
      <protection locked="0"/>
    </xf>
    <xf numFmtId="0" fontId="0" fillId="0" borderId="106" xfId="0" applyBorder="1" applyAlignment="1">
      <alignment horizontal="center" vertical="center"/>
    </xf>
    <xf numFmtId="0" fontId="0" fillId="0" borderId="119" xfId="0" applyBorder="1" applyAlignment="1">
      <alignment horizontal="center" vertical="center"/>
    </xf>
    <xf numFmtId="0" fontId="2" fillId="0" borderId="73" xfId="0" applyFont="1" applyBorder="1" applyAlignment="1" applyProtection="1">
      <alignment horizontal="left" vertical="center"/>
      <protection locked="0"/>
    </xf>
    <xf numFmtId="9" fontId="2" fillId="3" borderId="73" xfId="0" applyNumberFormat="1" applyFont="1" applyFill="1" applyBorder="1" applyAlignment="1" applyProtection="1">
      <alignment horizontal="center" vertical="center"/>
      <protection locked="0"/>
    </xf>
    <xf numFmtId="0" fontId="27" fillId="0" borderId="73" xfId="0" applyFont="1" applyBorder="1" applyAlignment="1" applyProtection="1">
      <alignment vertical="top" wrapText="1"/>
      <protection locked="0"/>
    </xf>
    <xf numFmtId="0" fontId="36" fillId="0" borderId="73" xfId="0" applyFont="1" applyBorder="1" applyAlignment="1" applyProtection="1">
      <alignment vertical="center" wrapText="1"/>
      <protection locked="0"/>
    </xf>
    <xf numFmtId="0" fontId="37" fillId="0" borderId="34" xfId="0" applyFont="1" applyBorder="1" applyAlignment="1">
      <alignment horizontal="left" vertical="center" wrapText="1"/>
    </xf>
    <xf numFmtId="0" fontId="37" fillId="0" borderId="35" xfId="0" applyFont="1" applyBorder="1" applyAlignment="1">
      <alignment horizontal="left" vertical="center" wrapText="1"/>
    </xf>
    <xf numFmtId="0" fontId="37" fillId="0" borderId="73" xfId="0" applyFont="1" applyBorder="1" applyAlignment="1">
      <alignment horizontal="center" vertical="center" wrapText="1"/>
    </xf>
    <xf numFmtId="0" fontId="8" fillId="0" borderId="33" xfId="0" applyFont="1" applyBorder="1" applyAlignment="1" applyProtection="1">
      <alignment horizontal="center" vertical="center" wrapText="1"/>
      <protection locked="0"/>
    </xf>
    <xf numFmtId="0" fontId="37" fillId="0" borderId="35" xfId="0" applyFont="1" applyBorder="1" applyAlignment="1">
      <alignment horizontal="center" vertical="center" wrapText="1"/>
    </xf>
    <xf numFmtId="9" fontId="0" fillId="30" borderId="73" xfId="0" applyNumberFormat="1" applyFill="1" applyBorder="1" applyAlignment="1" applyProtection="1">
      <alignment horizontal="center" vertical="center"/>
      <protection locked="0"/>
    </xf>
    <xf numFmtId="0" fontId="1" fillId="0" borderId="105" xfId="0" applyFont="1" applyBorder="1" applyAlignment="1" applyProtection="1">
      <alignment vertical="center"/>
      <protection locked="0"/>
    </xf>
    <xf numFmtId="0" fontId="1" fillId="0" borderId="122" xfId="0" applyFont="1" applyBorder="1" applyAlignment="1" applyProtection="1">
      <alignment vertical="center"/>
      <protection locked="0"/>
    </xf>
    <xf numFmtId="0" fontId="1" fillId="0" borderId="77" xfId="0" applyFont="1" applyBorder="1" applyAlignment="1" applyProtection="1">
      <alignment vertical="center"/>
      <protection locked="0"/>
    </xf>
    <xf numFmtId="0" fontId="1" fillId="0" borderId="121" xfId="0" applyFont="1" applyBorder="1" applyAlignment="1" applyProtection="1">
      <alignment horizontal="left" vertical="center"/>
      <protection locked="0"/>
    </xf>
    <xf numFmtId="0" fontId="8" fillId="0" borderId="73" xfId="0" applyFont="1" applyBorder="1" applyAlignment="1" applyProtection="1">
      <alignment horizontal="center" vertical="top" wrapText="1"/>
      <protection locked="0"/>
    </xf>
    <xf numFmtId="0" fontId="1" fillId="3" borderId="73" xfId="2" applyFont="1" applyFill="1" applyBorder="1" applyAlignment="1">
      <alignment horizontal="center" vertical="center" wrapText="1"/>
    </xf>
    <xf numFmtId="14" fontId="15" fillId="0" borderId="73" xfId="0" applyNumberFormat="1" applyFont="1" applyBorder="1" applyAlignment="1" applyProtection="1">
      <alignment horizontal="center" vertical="center"/>
      <protection locked="0"/>
    </xf>
    <xf numFmtId="0" fontId="28" fillId="0" borderId="122" xfId="0" applyFont="1" applyBorder="1" applyAlignment="1" applyProtection="1">
      <alignment vertical="center"/>
      <protection locked="0"/>
    </xf>
    <xf numFmtId="0" fontId="27" fillId="0" borderId="121" xfId="0" applyFont="1" applyBorder="1" applyAlignment="1" applyProtection="1">
      <alignment horizontal="left" vertical="center"/>
      <protection locked="0"/>
    </xf>
    <xf numFmtId="0" fontId="28" fillId="0" borderId="77" xfId="0" applyFont="1" applyBorder="1" applyAlignment="1" applyProtection="1">
      <alignment vertical="center"/>
      <protection locked="0"/>
    </xf>
    <xf numFmtId="0" fontId="0" fillId="22" borderId="66" xfId="0" applyFill="1" applyBorder="1" applyAlignment="1">
      <alignment horizontal="center" vertical="center"/>
    </xf>
    <xf numFmtId="0" fontId="5" fillId="0" borderId="81" xfId="2" applyFont="1" applyBorder="1" applyAlignment="1" applyProtection="1">
      <alignment horizontal="left" vertical="center" wrapText="1"/>
      <protection locked="0"/>
    </xf>
    <xf numFmtId="0" fontId="2" fillId="0" borderId="82" xfId="2" applyFont="1" applyBorder="1" applyAlignment="1" applyProtection="1">
      <alignment horizontal="left" vertical="center" wrapText="1"/>
      <protection locked="0"/>
    </xf>
    <xf numFmtId="0" fontId="2" fillId="0" borderId="83" xfId="2" applyFont="1" applyBorder="1" applyAlignment="1" applyProtection="1">
      <alignment horizontal="left" vertical="center" wrapText="1"/>
      <protection locked="0"/>
    </xf>
    <xf numFmtId="0" fontId="30" fillId="0" borderId="84" xfId="2" applyBorder="1" applyAlignment="1" applyProtection="1">
      <alignment horizontal="left" vertical="center" wrapText="1"/>
      <protection locked="0"/>
    </xf>
    <xf numFmtId="0" fontId="2" fillId="0" borderId="84" xfId="2" applyFont="1" applyBorder="1" applyAlignment="1" applyProtection="1">
      <alignment horizontal="left" vertical="center" wrapText="1"/>
      <protection locked="0"/>
    </xf>
    <xf numFmtId="0" fontId="30" fillId="0" borderId="83" xfId="2" applyBorder="1" applyAlignment="1" applyProtection="1">
      <alignment horizontal="left" vertical="center"/>
      <protection locked="0"/>
    </xf>
    <xf numFmtId="0" fontId="2" fillId="6" borderId="73" xfId="2" applyFont="1" applyFill="1" applyBorder="1" applyAlignment="1">
      <alignment horizontal="center" vertical="center"/>
    </xf>
    <xf numFmtId="0" fontId="30" fillId="6" borderId="73" xfId="2" applyFill="1" applyBorder="1" applyAlignment="1">
      <alignment horizontal="center" vertical="center"/>
    </xf>
    <xf numFmtId="0" fontId="5" fillId="2" borderId="81" xfId="2" applyFont="1" applyFill="1" applyBorder="1" applyAlignment="1">
      <alignment horizontal="center" vertical="center"/>
    </xf>
    <xf numFmtId="0" fontId="5" fillId="3" borderId="81" xfId="2" applyFont="1" applyFill="1" applyBorder="1" applyAlignment="1">
      <alignment horizontal="center" vertical="center"/>
    </xf>
    <xf numFmtId="0" fontId="5" fillId="0" borderId="81" xfId="2" applyFont="1" applyBorder="1" applyAlignment="1" applyProtection="1">
      <alignment horizontal="center" vertical="center" wrapText="1"/>
      <protection locked="0"/>
    </xf>
    <xf numFmtId="0" fontId="30" fillId="0" borderId="73" xfId="2" applyBorder="1" applyAlignment="1" applyProtection="1">
      <alignment horizontal="center" vertical="center"/>
      <protection locked="0"/>
    </xf>
    <xf numFmtId="0" fontId="2" fillId="0" borderId="33" xfId="2" applyFont="1" applyBorder="1" applyAlignment="1" applyProtection="1">
      <alignment horizontal="center" vertical="center"/>
      <protection locked="0"/>
    </xf>
    <xf numFmtId="0" fontId="30" fillId="6" borderId="73" xfId="2" applyFill="1" applyBorder="1" applyAlignment="1" applyProtection="1">
      <alignment horizontal="center" vertical="center"/>
      <protection locked="0"/>
    </xf>
    <xf numFmtId="0" fontId="2" fillId="0" borderId="73" xfId="2" applyFont="1" applyBorder="1" applyAlignment="1" applyProtection="1">
      <alignment horizontal="center" vertical="center"/>
      <protection locked="0"/>
    </xf>
    <xf numFmtId="0" fontId="30" fillId="3" borderId="73" xfId="2" applyFill="1" applyBorder="1" applyAlignment="1" applyProtection="1">
      <alignment horizontal="center" vertical="center"/>
      <protection locked="0"/>
    </xf>
    <xf numFmtId="0" fontId="30" fillId="10" borderId="73" xfId="2" applyFill="1" applyBorder="1" applyAlignment="1" applyProtection="1">
      <alignment horizontal="center" vertical="center"/>
      <protection locked="0"/>
    </xf>
    <xf numFmtId="0" fontId="6" fillId="6" borderId="35" xfId="2" applyFont="1" applyFill="1" applyBorder="1" applyAlignment="1">
      <alignment horizontal="center" vertical="center"/>
    </xf>
    <xf numFmtId="0" fontId="2" fillId="2" borderId="73" xfId="2" applyFont="1" applyFill="1" applyBorder="1" applyAlignment="1">
      <alignment horizontal="center" vertical="center"/>
    </xf>
    <xf numFmtId="0" fontId="2" fillId="3" borderId="73" xfId="2" applyFont="1" applyFill="1" applyBorder="1" applyAlignment="1">
      <alignment horizontal="center" vertical="center"/>
    </xf>
    <xf numFmtId="0" fontId="2" fillId="3" borderId="33" xfId="2" applyFont="1" applyFill="1" applyBorder="1" applyAlignment="1">
      <alignment horizontal="center" vertical="center"/>
    </xf>
    <xf numFmtId="0" fontId="1" fillId="0" borderId="111" xfId="15" applyBorder="1" applyAlignment="1" applyProtection="1">
      <alignment horizontal="center" vertical="center"/>
      <protection locked="0"/>
    </xf>
    <xf numFmtId="0" fontId="1" fillId="0" borderId="111" xfId="13" applyBorder="1" applyAlignment="1" applyProtection="1">
      <alignment horizontal="center" vertical="center"/>
      <protection locked="0"/>
    </xf>
    <xf numFmtId="0" fontId="30" fillId="0" borderId="73" xfId="2" applyBorder="1" applyAlignment="1" applyProtection="1">
      <alignment horizontal="center" vertical="center" wrapText="1"/>
      <protection locked="0"/>
    </xf>
    <xf numFmtId="0" fontId="2" fillId="3" borderId="73" xfId="2" applyFont="1" applyFill="1" applyBorder="1" applyAlignment="1">
      <alignment horizontal="center" vertical="center" wrapText="1"/>
    </xf>
    <xf numFmtId="0" fontId="2" fillId="10" borderId="73" xfId="2" applyFont="1" applyFill="1" applyBorder="1" applyAlignment="1">
      <alignment horizontal="center" vertical="center" wrapText="1"/>
    </xf>
    <xf numFmtId="0" fontId="30" fillId="6" borderId="73" xfId="2" applyFill="1" applyBorder="1" applyAlignment="1">
      <alignment horizontal="center" vertical="center" wrapText="1"/>
    </xf>
    <xf numFmtId="0" fontId="30" fillId="0" borderId="66" xfId="2" applyBorder="1" applyAlignment="1">
      <alignment horizontal="center" vertical="center"/>
    </xf>
    <xf numFmtId="0" fontId="2" fillId="3" borderId="69" xfId="2" applyFont="1" applyFill="1" applyBorder="1" applyAlignment="1">
      <alignment horizontal="center" vertical="center"/>
    </xf>
    <xf numFmtId="0" fontId="8" fillId="0" borderId="73" xfId="2" applyFont="1" applyBorder="1" applyAlignment="1" applyProtection="1">
      <alignment vertical="center"/>
      <protection locked="0"/>
    </xf>
    <xf numFmtId="0" fontId="8" fillId="0" borderId="73" xfId="2" applyFont="1" applyBorder="1" applyAlignment="1" applyProtection="1">
      <alignment horizontal="center" vertical="center"/>
      <protection locked="0"/>
    </xf>
    <xf numFmtId="14" fontId="1" fillId="0" borderId="98" xfId="2" applyNumberFormat="1" applyFont="1" applyBorder="1" applyAlignment="1" applyProtection="1">
      <alignment horizontal="center" vertical="center"/>
      <protection locked="0"/>
    </xf>
    <xf numFmtId="0" fontId="1" fillId="2" borderId="73" xfId="2" applyFont="1" applyFill="1" applyBorder="1" applyAlignment="1">
      <alignment horizontal="center" vertical="center"/>
    </xf>
    <xf numFmtId="0" fontId="1" fillId="3" borderId="73" xfId="2" applyFont="1" applyFill="1" applyBorder="1" applyAlignment="1">
      <alignment horizontal="center" vertical="center"/>
    </xf>
    <xf numFmtId="0" fontId="6" fillId="10" borderId="73" xfId="2" applyFont="1" applyFill="1" applyBorder="1" applyAlignment="1" applyProtection="1">
      <alignment horizontal="center" vertical="center"/>
      <protection locked="0"/>
    </xf>
    <xf numFmtId="9" fontId="8" fillId="0" borderId="73" xfId="2" applyNumberFormat="1" applyFont="1" applyBorder="1" applyAlignment="1" applyProtection="1">
      <alignment horizontal="center" vertical="center"/>
      <protection locked="0"/>
    </xf>
    <xf numFmtId="0" fontId="8" fillId="0" borderId="73" xfId="2" applyFont="1" applyBorder="1" applyAlignment="1" applyProtection="1">
      <alignment horizontal="left" vertical="center" wrapText="1"/>
      <protection locked="0"/>
    </xf>
    <xf numFmtId="166" fontId="8" fillId="0" borderId="73" xfId="2" applyNumberFormat="1" applyFont="1" applyBorder="1" applyAlignment="1" applyProtection="1">
      <alignment horizontal="center" vertical="center"/>
      <protection locked="0"/>
    </xf>
    <xf numFmtId="0" fontId="1" fillId="0" borderId="105" xfId="2" applyFont="1" applyBorder="1" applyAlignment="1" applyProtection="1">
      <alignment vertical="center" wrapText="1"/>
      <protection locked="0"/>
    </xf>
    <xf numFmtId="14" fontId="1" fillId="0" borderId="77" xfId="2" applyNumberFormat="1" applyFont="1" applyBorder="1" applyAlignment="1" applyProtection="1">
      <alignment horizontal="center" vertical="center" wrapText="1"/>
      <protection locked="0"/>
    </xf>
    <xf numFmtId="16" fontId="8" fillId="0" borderId="73" xfId="2" applyNumberFormat="1" applyFont="1" applyBorder="1" applyAlignment="1" applyProtection="1">
      <alignment horizontal="center" vertical="center"/>
      <protection locked="0"/>
    </xf>
    <xf numFmtId="0" fontId="1" fillId="0" borderId="122" xfId="2" applyFont="1" applyBorder="1" applyAlignment="1" applyProtection="1">
      <alignment vertical="center"/>
      <protection locked="0"/>
    </xf>
    <xf numFmtId="14" fontId="1" fillId="0" borderId="78" xfId="2" applyNumberFormat="1" applyFont="1" applyBorder="1" applyAlignment="1" applyProtection="1">
      <alignment horizontal="center" vertical="center"/>
      <protection locked="0"/>
    </xf>
    <xf numFmtId="0" fontId="1" fillId="0" borderId="77" xfId="2" applyFont="1" applyBorder="1" applyAlignment="1" applyProtection="1">
      <alignment vertical="center"/>
      <protection locked="0"/>
    </xf>
    <xf numFmtId="0" fontId="1" fillId="0" borderId="121" xfId="2" applyFont="1" applyBorder="1" applyAlignment="1" applyProtection="1">
      <alignment horizontal="left" vertical="center"/>
      <protection locked="0"/>
    </xf>
    <xf numFmtId="0" fontId="1" fillId="0" borderId="121" xfId="2" applyFont="1" applyBorder="1" applyAlignment="1" applyProtection="1">
      <alignment horizontal="left" vertical="center" wrapText="1"/>
      <protection locked="0"/>
    </xf>
    <xf numFmtId="1" fontId="1" fillId="0" borderId="78" xfId="2" applyNumberFormat="1" applyFont="1" applyBorder="1" applyAlignment="1" applyProtection="1">
      <alignment horizontal="center" vertical="center"/>
      <protection locked="0"/>
    </xf>
    <xf numFmtId="0" fontId="9" fillId="0" borderId="73" xfId="2" applyFont="1" applyBorder="1" applyAlignment="1" applyProtection="1">
      <alignment vertical="center" wrapText="1"/>
      <protection locked="0"/>
    </xf>
    <xf numFmtId="0" fontId="5" fillId="9" borderId="73" xfId="2" applyFont="1" applyFill="1" applyBorder="1" applyAlignment="1">
      <alignment horizontal="center" vertical="center" wrapText="1"/>
    </xf>
    <xf numFmtId="0" fontId="6" fillId="3" borderId="73" xfId="2" applyFont="1" applyFill="1" applyBorder="1" applyAlignment="1">
      <alignment horizontal="center" vertical="center" wrapText="1"/>
    </xf>
    <xf numFmtId="0" fontId="6" fillId="0" borderId="73" xfId="2" applyFont="1" applyBorder="1" applyAlignment="1" applyProtection="1">
      <alignment horizontal="center" vertical="center" wrapText="1"/>
      <protection locked="0"/>
    </xf>
    <xf numFmtId="0" fontId="19" fillId="0" borderId="65" xfId="2" applyFont="1" applyBorder="1" applyAlignment="1">
      <alignment horizontal="center" vertical="center"/>
    </xf>
    <xf numFmtId="0" fontId="9" fillId="3" borderId="73" xfId="2" applyFont="1" applyFill="1" applyBorder="1" applyAlignment="1">
      <alignment horizontal="center" vertical="center"/>
    </xf>
    <xf numFmtId="0" fontId="9" fillId="0" borderId="73" xfId="2" applyFont="1" applyBorder="1" applyAlignment="1">
      <alignment horizontal="center" vertical="center" wrapText="1"/>
    </xf>
    <xf numFmtId="0" fontId="10" fillId="11" borderId="36" xfId="2" applyFont="1" applyFill="1" applyBorder="1" applyAlignment="1">
      <alignment horizontal="center" vertical="center"/>
    </xf>
    <xf numFmtId="0" fontId="9" fillId="0" borderId="73" xfId="2" applyFont="1" applyBorder="1" applyAlignment="1" applyProtection="1">
      <alignment horizontal="center" vertical="center" wrapText="1"/>
      <protection locked="0"/>
    </xf>
    <xf numFmtId="0" fontId="10" fillId="11" borderId="73" xfId="2" applyFont="1" applyFill="1" applyBorder="1" applyAlignment="1">
      <alignment horizontal="center" vertical="center" wrapText="1"/>
    </xf>
    <xf numFmtId="0" fontId="9" fillId="13" borderId="73" xfId="2" applyFont="1" applyFill="1" applyBorder="1" applyAlignment="1" applyProtection="1">
      <alignment horizontal="center" vertical="center"/>
      <protection locked="0"/>
    </xf>
    <xf numFmtId="0" fontId="9" fillId="0" borderId="35" xfId="2" applyFont="1" applyBorder="1" applyAlignment="1" applyProtection="1">
      <alignment horizontal="center" vertical="center" wrapText="1"/>
      <protection locked="0"/>
    </xf>
    <xf numFmtId="0" fontId="2" fillId="9" borderId="73" xfId="2" applyFont="1" applyFill="1" applyBorder="1" applyAlignment="1">
      <alignment horizontal="center" vertical="center" wrapText="1"/>
    </xf>
    <xf numFmtId="0" fontId="9" fillId="0" borderId="73" xfId="12" applyFont="1" applyBorder="1" applyAlignment="1" applyProtection="1">
      <alignment horizontal="center" vertical="center" wrapText="1"/>
      <protection locked="0"/>
    </xf>
    <xf numFmtId="0" fontId="9" fillId="0" borderId="44" xfId="12" applyFont="1" applyBorder="1" applyAlignment="1" applyProtection="1">
      <alignment horizontal="center" vertical="center" wrapText="1"/>
      <protection locked="0"/>
    </xf>
    <xf numFmtId="0" fontId="9" fillId="0" borderId="35" xfId="2" applyFont="1" applyBorder="1" applyAlignment="1">
      <alignment horizontal="center" vertical="center" wrapText="1"/>
    </xf>
    <xf numFmtId="0" fontId="9" fillId="0" borderId="110" xfId="14" applyFont="1" applyBorder="1" applyAlignment="1" applyProtection="1">
      <alignment horizontal="left" vertical="center"/>
      <protection locked="0"/>
    </xf>
    <xf numFmtId="0" fontId="8" fillId="0" borderId="78" xfId="17" applyFont="1" applyBorder="1" applyAlignment="1" applyProtection="1">
      <alignment horizontal="left" vertical="center"/>
      <protection locked="0"/>
    </xf>
    <xf numFmtId="0" fontId="8" fillId="0" borderId="78" xfId="17" applyFont="1" applyBorder="1" applyAlignment="1" applyProtection="1">
      <alignment horizontal="left" vertical="center" wrapText="1"/>
      <protection locked="0"/>
    </xf>
    <xf numFmtId="0" fontId="8" fillId="0" borderId="77" xfId="17" applyFont="1" applyBorder="1" applyAlignment="1" applyProtection="1">
      <alignment horizontal="left" vertical="center" wrapText="1"/>
      <protection locked="0"/>
    </xf>
    <xf numFmtId="0" fontId="9" fillId="0" borderId="68" xfId="14" applyFont="1" applyBorder="1" applyAlignment="1" applyProtection="1">
      <alignment horizontal="center" vertical="center"/>
      <protection locked="0"/>
    </xf>
    <xf numFmtId="0" fontId="27" fillId="32" borderId="72" xfId="22" applyFill="1" applyBorder="1" applyAlignment="1">
      <alignment horizontal="center" vertical="center"/>
    </xf>
    <xf numFmtId="0" fontId="27" fillId="32" borderId="73" xfId="22" applyFill="1" applyBorder="1" applyAlignment="1">
      <alignment horizontal="center" vertical="center"/>
    </xf>
    <xf numFmtId="0" fontId="31" fillId="32" borderId="73" xfId="22" applyFont="1" applyFill="1" applyBorder="1" applyAlignment="1" applyProtection="1">
      <alignment horizontal="left" vertical="center" wrapText="1"/>
      <protection locked="0"/>
    </xf>
    <xf numFmtId="0" fontId="31" fillId="32" borderId="73" xfId="22" quotePrefix="1" applyFont="1" applyFill="1" applyBorder="1" applyAlignment="1" applyProtection="1">
      <alignment horizontal="center" vertical="center"/>
      <protection locked="0"/>
    </xf>
    <xf numFmtId="0" fontId="31" fillId="32" borderId="73" xfId="22" applyFont="1" applyFill="1" applyBorder="1" applyAlignment="1" applyProtection="1">
      <alignment horizontal="center" vertical="center"/>
      <protection locked="0"/>
    </xf>
    <xf numFmtId="0" fontId="31" fillId="32" borderId="44" xfId="22" applyFont="1" applyFill="1" applyBorder="1" applyAlignment="1" applyProtection="1">
      <alignment horizontal="center" vertical="center"/>
      <protection locked="0"/>
    </xf>
    <xf numFmtId="0" fontId="27" fillId="33" borderId="72" xfId="22" applyFill="1" applyBorder="1" applyAlignment="1">
      <alignment horizontal="center" vertical="center"/>
    </xf>
    <xf numFmtId="0" fontId="27" fillId="33" borderId="73" xfId="22" applyFill="1" applyBorder="1" applyAlignment="1">
      <alignment horizontal="center" vertical="center"/>
    </xf>
    <xf numFmtId="0" fontId="31" fillId="33" borderId="73" xfId="22" applyFont="1" applyFill="1" applyBorder="1" applyAlignment="1" applyProtection="1">
      <alignment horizontal="left" vertical="center" wrapText="1"/>
      <protection locked="0"/>
    </xf>
    <xf numFmtId="0" fontId="28" fillId="33" borderId="73" xfId="22" applyFont="1" applyFill="1" applyBorder="1" applyAlignment="1" applyProtection="1">
      <alignment horizontal="left" vertical="center" wrapText="1"/>
      <protection locked="0"/>
    </xf>
    <xf numFmtId="0" fontId="31" fillId="33" borderId="73" xfId="22" quotePrefix="1" applyFont="1" applyFill="1" applyBorder="1" applyAlignment="1" applyProtection="1">
      <alignment horizontal="center" vertical="center"/>
      <protection locked="0"/>
    </xf>
    <xf numFmtId="0" fontId="31" fillId="33" borderId="73" xfId="22" applyFont="1" applyFill="1" applyBorder="1" applyAlignment="1" applyProtection="1">
      <alignment horizontal="center" vertical="center"/>
      <protection locked="0"/>
    </xf>
    <xf numFmtId="0" fontId="31" fillId="33" borderId="44" xfId="22" applyFont="1" applyFill="1" applyBorder="1" applyAlignment="1" applyProtection="1">
      <alignment horizontal="center" vertical="center"/>
      <protection locked="0"/>
    </xf>
    <xf numFmtId="0" fontId="38" fillId="0" borderId="0" xfId="22" applyFont="1" applyAlignment="1">
      <alignment horizontal="center" vertical="center"/>
    </xf>
    <xf numFmtId="0" fontId="28" fillId="31" borderId="85" xfId="22" applyFont="1" applyFill="1" applyBorder="1" applyAlignment="1">
      <alignment horizontal="center" vertical="center"/>
    </xf>
    <xf numFmtId="0" fontId="28" fillId="31" borderId="86" xfId="22" applyFont="1" applyFill="1" applyBorder="1" applyAlignment="1">
      <alignment horizontal="center" vertical="center"/>
    </xf>
    <xf numFmtId="0" fontId="28" fillId="31" borderId="87" xfId="22" applyFont="1" applyFill="1" applyBorder="1" applyAlignment="1">
      <alignment horizontal="center" vertical="center"/>
    </xf>
    <xf numFmtId="0" fontId="28" fillId="0" borderId="68" xfId="22" applyFont="1" applyBorder="1" applyAlignment="1" applyProtection="1">
      <alignment horizontal="center" vertical="center"/>
      <protection locked="0"/>
    </xf>
    <xf numFmtId="0" fontId="28" fillId="0" borderId="69" xfId="22" applyFont="1" applyBorder="1" applyAlignment="1" applyProtection="1">
      <alignment horizontal="center" vertical="center"/>
      <protection locked="0"/>
    </xf>
    <xf numFmtId="0" fontId="28" fillId="0" borderId="72" xfId="22" applyFont="1" applyBorder="1" applyAlignment="1" applyProtection="1">
      <alignment horizontal="center" vertical="center"/>
      <protection locked="0"/>
    </xf>
    <xf numFmtId="0" fontId="28" fillId="0" borderId="73" xfId="22" applyFont="1" applyBorder="1" applyAlignment="1" applyProtection="1">
      <alignment horizontal="center" vertical="center"/>
      <protection locked="0"/>
    </xf>
    <xf numFmtId="0" fontId="28" fillId="0" borderId="127" xfId="19" applyFont="1" applyBorder="1" applyAlignment="1" applyProtection="1">
      <alignment horizontal="center" vertical="center" wrapText="1"/>
      <protection locked="0"/>
    </xf>
    <xf numFmtId="0" fontId="28" fillId="0" borderId="89" xfId="19" applyFont="1" applyBorder="1" applyAlignment="1" applyProtection="1">
      <alignment horizontal="center" vertical="center" wrapText="1"/>
      <protection locked="0"/>
    </xf>
    <xf numFmtId="0" fontId="28" fillId="0" borderId="101" xfId="19" applyFont="1" applyBorder="1" applyAlignment="1" applyProtection="1">
      <alignment horizontal="center" vertical="center" wrapText="1"/>
      <protection locked="0"/>
    </xf>
    <xf numFmtId="0" fontId="28" fillId="0" borderId="130" xfId="19" applyFont="1" applyBorder="1" applyAlignment="1" applyProtection="1">
      <alignment horizontal="center" vertical="center" wrapText="1"/>
      <protection locked="0"/>
    </xf>
    <xf numFmtId="0" fontId="31" fillId="0" borderId="128" xfId="22" applyFont="1" applyBorder="1" applyAlignment="1">
      <alignment horizontal="center" vertical="center"/>
    </xf>
    <xf numFmtId="0" fontId="31" fillId="0" borderId="120" xfId="22" applyFont="1" applyBorder="1" applyAlignment="1">
      <alignment horizontal="center" vertical="center"/>
    </xf>
    <xf numFmtId="0" fontId="31" fillId="0" borderId="129" xfId="22" applyFont="1" applyBorder="1" applyAlignment="1">
      <alignment horizontal="center" vertical="center"/>
    </xf>
    <xf numFmtId="0" fontId="31" fillId="0" borderId="124" xfId="22" applyFont="1" applyBorder="1" applyAlignment="1">
      <alignment horizontal="center" vertical="center"/>
    </xf>
    <xf numFmtId="0" fontId="31" fillId="0" borderId="101" xfId="22" applyFont="1" applyBorder="1" applyAlignment="1">
      <alignment horizontal="center" vertical="center"/>
    </xf>
    <xf numFmtId="0" fontId="31" fillId="0" borderId="102" xfId="22" applyFont="1" applyBorder="1" applyAlignment="1">
      <alignment horizontal="center" vertical="center"/>
    </xf>
    <xf numFmtId="0" fontId="31" fillId="0" borderId="73" xfId="22" applyFont="1" applyBorder="1" applyAlignment="1" applyProtection="1">
      <alignment horizontal="center" vertical="center" wrapText="1"/>
      <protection locked="0"/>
    </xf>
    <xf numFmtId="0" fontId="31" fillId="0" borderId="44" xfId="22" applyFont="1" applyBorder="1" applyAlignment="1" applyProtection="1">
      <alignment horizontal="center" vertical="center" wrapText="1"/>
      <protection locked="0"/>
    </xf>
    <xf numFmtId="0" fontId="27" fillId="32" borderId="88" xfId="22" applyFill="1" applyBorder="1" applyAlignment="1">
      <alignment horizontal="center" vertical="center"/>
    </xf>
    <xf numFmtId="0" fontId="27" fillId="32" borderId="127" xfId="22" applyFill="1" applyBorder="1" applyAlignment="1">
      <alignment horizontal="center" vertical="center"/>
    </xf>
    <xf numFmtId="0" fontId="27" fillId="32" borderId="132" xfId="22" applyFill="1" applyBorder="1" applyAlignment="1">
      <alignment horizontal="center" vertical="center"/>
    </xf>
    <xf numFmtId="0" fontId="28" fillId="0" borderId="133" xfId="22" applyFont="1" applyBorder="1" applyAlignment="1" applyProtection="1">
      <alignment vertical="center" wrapText="1"/>
      <protection locked="0"/>
    </xf>
    <xf numFmtId="0" fontId="28" fillId="0" borderId="48" xfId="22" applyFont="1" applyBorder="1" applyAlignment="1" applyProtection="1">
      <alignment vertical="center" wrapText="1"/>
      <protection locked="0"/>
    </xf>
    <xf numFmtId="0" fontId="28" fillId="0" borderId="134" xfId="22" applyFont="1" applyBorder="1" applyAlignment="1" applyProtection="1">
      <alignment vertical="center" wrapText="1"/>
      <protection locked="0"/>
    </xf>
    <xf numFmtId="0" fontId="35" fillId="0" borderId="133" xfId="22" applyFont="1" applyBorder="1" applyAlignment="1" applyProtection="1">
      <alignment vertical="center" wrapText="1"/>
      <protection locked="0"/>
    </xf>
    <xf numFmtId="0" fontId="35" fillId="0" borderId="48" xfId="22" applyFont="1" applyBorder="1" applyAlignment="1" applyProtection="1">
      <alignment vertical="center" wrapText="1"/>
      <protection locked="0"/>
    </xf>
    <xf numFmtId="0" fontId="35" fillId="0" borderId="134" xfId="22" applyFont="1" applyBorder="1" applyAlignment="1" applyProtection="1">
      <alignment vertical="center" wrapText="1"/>
      <protection locked="0"/>
    </xf>
    <xf numFmtId="0" fontId="28" fillId="0" borderId="61" xfId="22" applyFont="1" applyBorder="1" applyAlignment="1" applyProtection="1">
      <alignment vertical="center" wrapText="1"/>
      <protection locked="0"/>
    </xf>
    <xf numFmtId="0" fontId="28" fillId="0" borderId="11" xfId="22" applyFont="1" applyBorder="1" applyAlignment="1" applyProtection="1">
      <alignment vertical="center" wrapText="1"/>
      <protection locked="0"/>
    </xf>
    <xf numFmtId="0" fontId="28" fillId="0" borderId="12" xfId="22" applyFont="1" applyBorder="1" applyAlignment="1" applyProtection="1">
      <alignment vertical="center" wrapText="1"/>
      <protection locked="0"/>
    </xf>
    <xf numFmtId="0" fontId="39" fillId="32" borderId="33" xfId="22" applyFont="1" applyFill="1" applyBorder="1" applyAlignment="1">
      <alignment horizontal="center" vertical="center" wrapText="1"/>
    </xf>
    <xf numFmtId="0" fontId="39" fillId="32" borderId="34" xfId="22" applyFont="1" applyFill="1" applyBorder="1" applyAlignment="1">
      <alignment horizontal="center" vertical="center" wrapText="1"/>
    </xf>
    <xf numFmtId="0" fontId="39" fillId="32" borderId="57" xfId="22" applyFont="1" applyFill="1" applyBorder="1" applyAlignment="1">
      <alignment horizontal="center" vertical="center" wrapText="1"/>
    </xf>
    <xf numFmtId="0" fontId="28" fillId="0" borderId="114" xfId="22" applyFont="1" applyBorder="1" applyAlignment="1" applyProtection="1">
      <alignment vertical="center" wrapText="1"/>
      <protection locked="0"/>
    </xf>
    <xf numFmtId="0" fontId="28" fillId="0" borderId="0" xfId="22" applyFont="1" applyAlignment="1" applyProtection="1">
      <alignment vertical="center" wrapText="1"/>
      <protection locked="0"/>
    </xf>
    <xf numFmtId="0" fontId="28" fillId="0" borderId="20" xfId="22" applyFont="1" applyBorder="1" applyAlignment="1" applyProtection="1">
      <alignment vertical="center" wrapText="1"/>
      <protection locked="0"/>
    </xf>
    <xf numFmtId="0" fontId="27" fillId="22" borderId="19" xfId="22" applyFill="1" applyBorder="1" applyAlignment="1">
      <alignment horizontal="center" vertical="center" wrapText="1"/>
    </xf>
    <xf numFmtId="0" fontId="27" fillId="22" borderId="91" xfId="22" applyFill="1" applyBorder="1" applyAlignment="1">
      <alignment horizontal="center" vertical="center" wrapText="1"/>
    </xf>
    <xf numFmtId="0" fontId="28" fillId="34" borderId="131" xfId="22" applyFont="1" applyFill="1" applyBorder="1" applyAlignment="1" applyProtection="1">
      <alignment horizontal="center" vertical="center" wrapText="1"/>
      <protection locked="0"/>
    </xf>
    <xf numFmtId="0" fontId="28" fillId="34" borderId="127" xfId="22" applyFont="1" applyFill="1" applyBorder="1" applyAlignment="1" applyProtection="1">
      <alignment horizontal="center" vertical="center" wrapText="1"/>
      <protection locked="0"/>
    </xf>
    <xf numFmtId="0" fontId="28" fillId="34" borderId="89" xfId="22" applyFont="1" applyFill="1" applyBorder="1" applyAlignment="1" applyProtection="1">
      <alignment horizontal="center" vertical="center" wrapText="1"/>
      <protection locked="0"/>
    </xf>
    <xf numFmtId="0" fontId="28" fillId="34" borderId="124" xfId="22" applyFont="1" applyFill="1" applyBorder="1" applyAlignment="1" applyProtection="1">
      <alignment horizontal="center" vertical="center" wrapText="1"/>
      <protection locked="0"/>
    </xf>
    <xf numFmtId="0" fontId="28" fillId="34" borderId="101" xfId="22" applyFont="1" applyFill="1" applyBorder="1" applyAlignment="1" applyProtection="1">
      <alignment horizontal="center" vertical="center" wrapText="1"/>
      <protection locked="0"/>
    </xf>
    <xf numFmtId="0" fontId="28" fillId="34" borderId="130" xfId="22" applyFont="1" applyFill="1" applyBorder="1" applyAlignment="1" applyProtection="1">
      <alignment horizontal="center" vertical="center" wrapText="1"/>
      <protection locked="0"/>
    </xf>
    <xf numFmtId="0" fontId="28" fillId="34" borderId="73" xfId="22" applyFont="1" applyFill="1" applyBorder="1" applyAlignment="1" applyProtection="1">
      <alignment horizontal="center" vertical="center" wrapText="1"/>
      <protection locked="0"/>
    </xf>
    <xf numFmtId="0" fontId="35" fillId="0" borderId="103" xfId="19" applyFont="1" applyBorder="1" applyAlignment="1" applyProtection="1">
      <alignment horizontal="left" vertical="center"/>
      <protection locked="0"/>
    </xf>
    <xf numFmtId="0" fontId="35" fillId="0" borderId="60" xfId="19" applyFont="1" applyBorder="1" applyAlignment="1" applyProtection="1">
      <alignment horizontal="left" vertical="center"/>
      <protection locked="0"/>
    </xf>
    <xf numFmtId="0" fontId="35" fillId="0" borderId="111" xfId="19" applyFont="1" applyBorder="1" applyAlignment="1" applyProtection="1">
      <alignment horizontal="left" vertical="center"/>
      <protection locked="0"/>
    </xf>
    <xf numFmtId="0" fontId="35" fillId="0" borderId="103" xfId="19" applyFont="1" applyBorder="1" applyAlignment="1" applyProtection="1">
      <alignment horizontal="center" vertical="center"/>
      <protection locked="0"/>
    </xf>
    <xf numFmtId="0" fontId="35" fillId="0" borderId="111" xfId="19" applyFont="1" applyBorder="1" applyAlignment="1" applyProtection="1">
      <alignment horizontal="center" vertical="center"/>
      <protection locked="0"/>
    </xf>
    <xf numFmtId="0" fontId="28" fillId="0" borderId="125" xfId="22" applyFont="1" applyBorder="1" applyAlignment="1" applyProtection="1">
      <alignment vertical="center" wrapText="1"/>
      <protection locked="0"/>
    </xf>
    <xf numFmtId="0" fontId="28" fillId="0" borderId="15" xfId="22" applyFont="1" applyBorder="1" applyAlignment="1" applyProtection="1">
      <alignment vertical="center" wrapText="1"/>
      <protection locked="0"/>
    </xf>
    <xf numFmtId="0" fontId="28" fillId="0" borderId="16" xfId="22" applyFont="1" applyBorder="1" applyAlignment="1" applyProtection="1">
      <alignment vertical="center" wrapText="1"/>
      <protection locked="0"/>
    </xf>
    <xf numFmtId="0" fontId="27" fillId="35" borderId="33" xfId="22" applyFill="1" applyBorder="1" applyAlignment="1">
      <alignment horizontal="center" vertical="center"/>
    </xf>
    <xf numFmtId="0" fontId="27" fillId="35" borderId="34" xfId="22" applyFill="1" applyBorder="1" applyAlignment="1">
      <alignment horizontal="center" vertical="center"/>
    </xf>
    <xf numFmtId="0" fontId="27" fillId="35" borderId="35" xfId="22" applyFill="1" applyBorder="1" applyAlignment="1">
      <alignment horizontal="center" vertical="center"/>
    </xf>
    <xf numFmtId="0" fontId="39" fillId="32" borderId="33" xfId="19" applyFont="1" applyFill="1" applyBorder="1" applyAlignment="1" applyProtection="1">
      <alignment horizontal="center" vertical="center"/>
      <protection locked="0"/>
    </xf>
    <xf numFmtId="0" fontId="39" fillId="32" borderId="34" xfId="19" applyFont="1" applyFill="1" applyBorder="1" applyAlignment="1" applyProtection="1">
      <alignment horizontal="center" vertical="center"/>
      <protection locked="0"/>
    </xf>
    <xf numFmtId="0" fontId="27" fillId="32" borderId="33" xfId="19" applyFill="1" applyBorder="1" applyAlignment="1">
      <alignment horizontal="center" vertical="center"/>
    </xf>
    <xf numFmtId="0" fontId="27" fillId="32" borderId="35" xfId="19" applyFill="1" applyBorder="1" applyAlignment="1">
      <alignment horizontal="center" vertical="center"/>
    </xf>
    <xf numFmtId="9" fontId="35" fillId="0" borderId="104" xfId="19" applyNumberFormat="1" applyFont="1" applyBorder="1" applyAlignment="1" applyProtection="1">
      <alignment horizontal="center" vertical="center"/>
      <protection locked="0"/>
    </xf>
    <xf numFmtId="0" fontId="35" fillId="0" borderId="109" xfId="19" applyFont="1" applyBorder="1" applyAlignment="1" applyProtection="1">
      <alignment horizontal="center" vertical="center"/>
      <protection locked="0"/>
    </xf>
    <xf numFmtId="0" fontId="35" fillId="0" borderId="104" xfId="19" applyFont="1" applyBorder="1" applyAlignment="1" applyProtection="1">
      <alignment horizontal="center" vertical="center"/>
      <protection locked="0"/>
    </xf>
    <xf numFmtId="0" fontId="35" fillId="0" borderId="105" xfId="19" applyFont="1" applyBorder="1" applyAlignment="1" applyProtection="1">
      <alignment horizontal="center" vertical="center"/>
      <protection locked="0"/>
    </xf>
    <xf numFmtId="0" fontId="35" fillId="0" borderId="135" xfId="19" applyFont="1" applyBorder="1" applyAlignment="1" applyProtection="1">
      <alignment horizontal="center" vertical="center"/>
      <protection locked="0"/>
    </xf>
    <xf numFmtId="0" fontId="35" fillId="0" borderId="113" xfId="19" applyFont="1" applyBorder="1" applyAlignment="1" applyProtection="1">
      <alignment horizontal="center" vertical="center"/>
      <protection locked="0"/>
    </xf>
    <xf numFmtId="9" fontId="35" fillId="0" borderId="103" xfId="19" applyNumberFormat="1" applyFont="1" applyBorder="1" applyAlignment="1" applyProtection="1">
      <alignment horizontal="center" vertical="center"/>
      <protection locked="0"/>
    </xf>
    <xf numFmtId="0" fontId="27" fillId="0" borderId="131" xfId="22" applyBorder="1" applyAlignment="1">
      <alignment horizontal="center" vertical="center"/>
    </xf>
    <xf numFmtId="0" fontId="27" fillId="0" borderId="89" xfId="22" applyBorder="1" applyAlignment="1">
      <alignment horizontal="center" vertical="center"/>
    </xf>
    <xf numFmtId="0" fontId="27" fillId="0" borderId="136" xfId="22" applyBorder="1" applyAlignment="1">
      <alignment horizontal="center" vertical="center"/>
    </xf>
    <xf numFmtId="0" fontId="27" fillId="0" borderId="137" xfId="22" applyBorder="1" applyAlignment="1">
      <alignment horizontal="center" vertical="center"/>
    </xf>
    <xf numFmtId="0" fontId="27" fillId="32" borderId="33" xfId="22" applyFill="1" applyBorder="1" applyAlignment="1">
      <alignment horizontal="center" vertical="center" wrapText="1"/>
    </xf>
    <xf numFmtId="0" fontId="27" fillId="32" borderId="34" xfId="22" applyFill="1" applyBorder="1" applyAlignment="1">
      <alignment horizontal="center" vertical="center" wrapText="1"/>
    </xf>
    <xf numFmtId="0" fontId="27" fillId="32" borderId="35" xfId="22" applyFill="1" applyBorder="1" applyAlignment="1">
      <alignment horizontal="center" vertical="center" wrapText="1"/>
    </xf>
    <xf numFmtId="0" fontId="27" fillId="32" borderId="36" xfId="22" applyFill="1" applyBorder="1" applyAlignment="1">
      <alignment horizontal="center" vertical="center" wrapText="1"/>
    </xf>
    <xf numFmtId="0" fontId="28" fillId="0" borderId="104" xfId="22" applyFont="1" applyBorder="1" applyAlignment="1" applyProtection="1">
      <alignment horizontal="left" vertical="center"/>
      <protection locked="0"/>
    </xf>
    <xf numFmtId="0" fontId="28" fillId="0" borderId="138" xfId="22" applyFont="1" applyBorder="1" applyAlignment="1" applyProtection="1">
      <alignment horizontal="left" vertical="center"/>
      <protection locked="0"/>
    </xf>
    <xf numFmtId="0" fontId="28" fillId="0" borderId="133" xfId="22" applyFont="1" applyBorder="1" applyAlignment="1" applyProtection="1">
      <alignment horizontal="left" vertical="center"/>
      <protection locked="0"/>
    </xf>
    <xf numFmtId="10" fontId="28" fillId="32" borderId="133" xfId="22" applyNumberFormat="1" applyFont="1" applyFill="1" applyBorder="1" applyAlignment="1" applyProtection="1">
      <alignment horizontal="center" vertical="center"/>
      <protection locked="0"/>
    </xf>
    <xf numFmtId="10" fontId="28" fillId="32" borderId="139" xfId="22" applyNumberFormat="1" applyFont="1" applyFill="1" applyBorder="1" applyAlignment="1" applyProtection="1">
      <alignment horizontal="center" vertical="center"/>
      <protection locked="0"/>
    </xf>
    <xf numFmtId="0" fontId="27" fillId="0" borderId="103" xfId="22" applyBorder="1" applyAlignment="1" applyProtection="1">
      <alignment horizontal="left" vertical="center"/>
      <protection locked="0"/>
    </xf>
    <xf numFmtId="0" fontId="27" fillId="0" borderId="60" xfId="22" applyBorder="1" applyAlignment="1" applyProtection="1">
      <alignment horizontal="left" vertical="center"/>
      <protection locked="0"/>
    </xf>
    <xf numFmtId="0" fontId="27" fillId="0" borderId="61" xfId="22" applyBorder="1" applyAlignment="1" applyProtection="1">
      <alignment horizontal="left" vertical="center"/>
      <protection locked="0"/>
    </xf>
    <xf numFmtId="10" fontId="27" fillId="32" borderId="61" xfId="22" applyNumberFormat="1" applyFill="1" applyBorder="1" applyAlignment="1" applyProtection="1">
      <alignment horizontal="center" vertical="center"/>
      <protection locked="0"/>
    </xf>
    <xf numFmtId="10" fontId="27" fillId="32" borderId="140" xfId="22" applyNumberFormat="1" applyFill="1" applyBorder="1" applyAlignment="1" applyProtection="1">
      <alignment horizontal="center" vertical="center"/>
      <protection locked="0"/>
    </xf>
    <xf numFmtId="0" fontId="28" fillId="0" borderId="103" xfId="22" applyFont="1" applyBorder="1" applyAlignment="1" applyProtection="1">
      <alignment horizontal="left" vertical="center"/>
      <protection locked="0"/>
    </xf>
    <xf numFmtId="0" fontId="28" fillId="0" borderId="60" xfId="22" applyFont="1" applyBorder="1" applyAlignment="1" applyProtection="1">
      <alignment horizontal="left" vertical="center"/>
      <protection locked="0"/>
    </xf>
    <xf numFmtId="0" fontId="28" fillId="0" borderId="61" xfId="22" applyFont="1" applyBorder="1" applyAlignment="1" applyProtection="1">
      <alignment horizontal="left" vertical="center"/>
      <protection locked="0"/>
    </xf>
    <xf numFmtId="10" fontId="28" fillId="32" borderId="61" xfId="22" applyNumberFormat="1" applyFont="1" applyFill="1" applyBorder="1" applyAlignment="1" applyProtection="1">
      <alignment horizontal="center" vertical="center"/>
      <protection locked="0"/>
    </xf>
    <xf numFmtId="10" fontId="28" fillId="32" borderId="140" xfId="22" applyNumberFormat="1" applyFont="1" applyFill="1" applyBorder="1" applyAlignment="1" applyProtection="1">
      <alignment horizontal="center" vertical="center"/>
      <protection locked="0"/>
    </xf>
    <xf numFmtId="0" fontId="27" fillId="0" borderId="105" xfId="22" applyBorder="1" applyAlignment="1" applyProtection="1">
      <alignment horizontal="left" vertical="center"/>
      <protection locked="0"/>
    </xf>
    <xf numFmtId="0" fontId="27" fillId="0" borderId="135" xfId="22" applyBorder="1" applyAlignment="1" applyProtection="1">
      <alignment horizontal="left" vertical="center"/>
      <protection locked="0"/>
    </xf>
    <xf numFmtId="0" fontId="27" fillId="0" borderId="125" xfId="22" applyBorder="1" applyAlignment="1" applyProtection="1">
      <alignment horizontal="left" vertical="center"/>
      <protection locked="0"/>
    </xf>
    <xf numFmtId="10" fontId="27" fillId="32" borderId="125" xfId="22" applyNumberFormat="1" applyFill="1" applyBorder="1" applyAlignment="1" applyProtection="1">
      <alignment horizontal="center" vertical="center"/>
      <protection locked="0"/>
    </xf>
    <xf numFmtId="10" fontId="27" fillId="32" borderId="141" xfId="22" applyNumberFormat="1" applyFill="1" applyBorder="1" applyAlignment="1" applyProtection="1">
      <alignment horizontal="center" vertical="center"/>
      <protection locked="0"/>
    </xf>
    <xf numFmtId="14" fontId="1" fillId="0" borderId="123" xfId="0" applyNumberFormat="1" applyFont="1" applyBorder="1" applyAlignment="1" applyProtection="1">
      <alignment horizontal="center" vertical="center"/>
      <protection locked="0"/>
    </xf>
    <xf numFmtId="14" fontId="1" fillId="0" borderId="77" xfId="0" applyNumberFormat="1" applyFont="1" applyBorder="1" applyAlignment="1" applyProtection="1">
      <alignment horizontal="center" vertical="center"/>
      <protection locked="0"/>
    </xf>
    <xf numFmtId="14" fontId="1" fillId="0" borderId="78" xfId="0" applyNumberFormat="1" applyFont="1" applyBorder="1" applyAlignment="1" applyProtection="1">
      <alignment horizontal="center" vertical="center"/>
      <protection locked="0"/>
    </xf>
    <xf numFmtId="0" fontId="30" fillId="10" borderId="73" xfId="2" applyFill="1" applyBorder="1" applyAlignment="1" applyProtection="1">
      <alignment horizontal="center" vertical="center" wrapText="1"/>
      <protection locked="0"/>
    </xf>
    <xf numFmtId="0" fontId="1" fillId="0" borderId="105" xfId="2" applyFont="1" applyBorder="1" applyAlignment="1" applyProtection="1">
      <alignment vertical="center"/>
      <protection locked="0"/>
    </xf>
    <xf numFmtId="0" fontId="1" fillId="0" borderId="122" xfId="2" applyFont="1" applyBorder="1" applyAlignment="1" applyProtection="1">
      <alignment vertical="center" wrapText="1"/>
      <protection locked="0"/>
    </xf>
    <xf numFmtId="9" fontId="1" fillId="0" borderId="78" xfId="2" applyNumberFormat="1" applyFont="1" applyBorder="1" applyAlignment="1" applyProtection="1">
      <alignment horizontal="center" vertical="center"/>
      <protection locked="0"/>
    </xf>
    <xf numFmtId="0" fontId="1" fillId="0" borderId="77" xfId="2" applyFont="1" applyBorder="1" applyAlignment="1" applyProtection="1">
      <alignment vertical="center" wrapText="1"/>
      <protection locked="0"/>
    </xf>
    <xf numFmtId="9" fontId="1" fillId="0" borderId="77" xfId="2" applyNumberFormat="1" applyFont="1" applyBorder="1" applyAlignment="1" applyProtection="1">
      <alignment horizontal="center" vertical="center"/>
      <protection locked="0"/>
    </xf>
    <xf numFmtId="14" fontId="1" fillId="0" borderId="77" xfId="2" applyNumberFormat="1" applyFont="1" applyBorder="1" applyAlignment="1" applyProtection="1">
      <alignment horizontal="center" vertical="center"/>
      <protection locked="0"/>
    </xf>
    <xf numFmtId="14" fontId="1" fillId="0" borderId="78" xfId="2" quotePrefix="1" applyNumberFormat="1" applyFont="1" applyBorder="1" applyAlignment="1" applyProtection="1">
      <alignment horizontal="center" vertical="center"/>
      <protection locked="0"/>
    </xf>
    <xf numFmtId="0" fontId="1" fillId="0" borderId="73" xfId="2" applyFont="1" applyBorder="1" applyAlignment="1" applyProtection="1">
      <alignment vertical="top" wrapText="1"/>
      <protection locked="0"/>
    </xf>
    <xf numFmtId="14" fontId="1" fillId="0" borderId="78" xfId="2" applyNumberFormat="1" applyFont="1" applyBorder="1" applyAlignment="1" applyProtection="1">
      <alignment horizontal="center" vertical="center" wrapText="1"/>
      <protection locked="0"/>
    </xf>
    <xf numFmtId="0" fontId="0" fillId="24" borderId="73" xfId="0" applyFill="1" applyBorder="1" applyAlignment="1">
      <alignment horizontal="center" vertical="center" wrapText="1"/>
    </xf>
    <xf numFmtId="0" fontId="27" fillId="26" borderId="73" xfId="19" applyFill="1" applyBorder="1" applyAlignment="1">
      <alignment horizontal="center" vertical="center"/>
    </xf>
    <xf numFmtId="0" fontId="6" fillId="25" borderId="73" xfId="0" applyFont="1" applyFill="1" applyBorder="1" applyAlignment="1" applyProtection="1">
      <alignment horizontal="center" vertical="center"/>
      <protection locked="0"/>
    </xf>
    <xf numFmtId="0" fontId="27" fillId="26" borderId="33" xfId="19" applyFill="1" applyBorder="1" applyAlignment="1">
      <alignment horizontal="center" vertical="center"/>
    </xf>
    <xf numFmtId="0" fontId="27" fillId="26" borderId="35" xfId="19" applyFill="1" applyBorder="1" applyAlignment="1">
      <alignment horizontal="center" vertical="center"/>
    </xf>
    <xf numFmtId="0" fontId="27" fillId="26" borderId="73" xfId="19" applyFill="1" applyBorder="1" applyAlignment="1">
      <alignment horizontal="center" vertical="center" wrapText="1"/>
    </xf>
    <xf numFmtId="0" fontId="2" fillId="25" borderId="73" xfId="0" applyFont="1" applyFill="1" applyBorder="1" applyAlignment="1">
      <alignment horizontal="center" vertical="center" wrapText="1"/>
    </xf>
    <xf numFmtId="0" fontId="0" fillId="25" borderId="73" xfId="0" applyFill="1" applyBorder="1" applyAlignment="1" applyProtection="1">
      <alignment horizontal="center" vertical="center"/>
      <protection locked="0"/>
    </xf>
    <xf numFmtId="0" fontId="0" fillId="24" borderId="73" xfId="0" applyFill="1" applyBorder="1" applyAlignment="1" applyProtection="1">
      <alignment horizontal="center" vertical="center"/>
      <protection locked="0"/>
    </xf>
    <xf numFmtId="0" fontId="0" fillId="24" borderId="73" xfId="0" applyFill="1" applyBorder="1" applyAlignment="1">
      <alignment horizontal="center" vertical="center"/>
    </xf>
    <xf numFmtId="0" fontId="6" fillId="24" borderId="35" xfId="0" applyFont="1" applyFill="1" applyBorder="1" applyAlignment="1">
      <alignment horizontal="center" vertical="center"/>
    </xf>
    <xf numFmtId="0" fontId="2" fillId="24" borderId="73" xfId="0" applyFont="1" applyFill="1" applyBorder="1" applyAlignment="1">
      <alignment horizontal="center" vertical="center"/>
    </xf>
    <xf numFmtId="0" fontId="0" fillId="0" borderId="66" xfId="2" applyFont="1" applyBorder="1" applyAlignment="1">
      <alignment horizontal="center" vertical="center"/>
    </xf>
    <xf numFmtId="0" fontId="1" fillId="3" borderId="33" xfId="0" applyFont="1" applyFill="1" applyBorder="1" applyAlignment="1">
      <alignment horizontal="center" vertical="center"/>
    </xf>
    <xf numFmtId="0" fontId="1" fillId="3" borderId="35" xfId="0" applyFont="1" applyFill="1" applyBorder="1" applyAlignment="1">
      <alignment horizontal="center" vertical="center"/>
    </xf>
    <xf numFmtId="0" fontId="1" fillId="3" borderId="33" xfId="2" applyFont="1" applyFill="1" applyBorder="1" applyAlignment="1">
      <alignment horizontal="center" vertical="center" wrapText="1"/>
    </xf>
    <xf numFmtId="0" fontId="1" fillId="3" borderId="35" xfId="2"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5" xfId="0" applyFont="1" applyFill="1" applyBorder="1" applyAlignment="1">
      <alignment horizontal="center" vertical="center" wrapText="1"/>
    </xf>
    <xf numFmtId="0" fontId="1" fillId="0" borderId="73" xfId="13" applyBorder="1" applyAlignment="1" applyProtection="1">
      <alignment horizontal="center" vertical="center"/>
      <protection locked="0"/>
    </xf>
    <xf numFmtId="9" fontId="1" fillId="0" borderId="78" xfId="2" applyNumberFormat="1" applyFont="1" applyBorder="1" applyAlignment="1" applyProtection="1">
      <alignment horizontal="center" vertical="center" wrapText="1"/>
      <protection locked="0"/>
    </xf>
    <xf numFmtId="0" fontId="28" fillId="0" borderId="33" xfId="20" applyFont="1" applyBorder="1" applyAlignment="1" applyProtection="1">
      <alignment vertical="center" wrapText="1"/>
      <protection locked="0"/>
    </xf>
    <xf numFmtId="0" fontId="28" fillId="0" borderId="34" xfId="20" applyFont="1" applyBorder="1" applyAlignment="1" applyProtection="1">
      <alignment vertical="center" wrapText="1"/>
      <protection locked="0"/>
    </xf>
    <xf numFmtId="0" fontId="28" fillId="0" borderId="35" xfId="20" applyFont="1" applyBorder="1" applyAlignment="1" applyProtection="1">
      <alignment vertical="center" wrapText="1"/>
      <protection locked="0"/>
    </xf>
    <xf numFmtId="0" fontId="28" fillId="0" borderId="33" xfId="20" applyFont="1" applyBorder="1" applyAlignment="1" applyProtection="1">
      <alignment horizontal="left" vertical="center" wrapText="1"/>
      <protection locked="0"/>
    </xf>
    <xf numFmtId="0" fontId="28" fillId="0" borderId="34" xfId="20" applyFont="1" applyBorder="1" applyAlignment="1" applyProtection="1">
      <alignment horizontal="left" vertical="center" wrapText="1"/>
      <protection locked="0"/>
    </xf>
    <xf numFmtId="0" fontId="28" fillId="0" borderId="35" xfId="20" applyFont="1" applyBorder="1" applyAlignment="1" applyProtection="1">
      <alignment horizontal="left" vertical="center" wrapText="1"/>
      <protection locked="0"/>
    </xf>
    <xf numFmtId="0" fontId="28" fillId="0" borderId="125" xfId="21" applyFont="1" applyBorder="1" applyAlignment="1" applyProtection="1">
      <alignment vertical="center" wrapText="1"/>
      <protection locked="0"/>
    </xf>
    <xf numFmtId="0" fontId="28" fillId="0" borderId="15" xfId="21" applyFont="1" applyBorder="1" applyAlignment="1" applyProtection="1">
      <alignment vertical="center" wrapText="1"/>
      <protection locked="0"/>
    </xf>
    <xf numFmtId="0" fontId="28" fillId="0" borderId="16" xfId="21" applyFont="1" applyBorder="1" applyAlignment="1" applyProtection="1">
      <alignment vertical="center" wrapText="1"/>
      <protection locked="0"/>
    </xf>
    <xf numFmtId="0" fontId="8" fillId="22" borderId="73" xfId="0" applyFont="1" applyFill="1" applyBorder="1" applyAlignment="1" applyProtection="1">
      <alignment horizontal="center" vertical="center"/>
      <protection locked="0"/>
    </xf>
    <xf numFmtId="169" fontId="8" fillId="0" borderId="73" xfId="0" applyNumberFormat="1" applyFont="1" applyBorder="1" applyAlignment="1" applyProtection="1">
      <alignment horizontal="center" vertical="center" wrapText="1"/>
      <protection locked="0"/>
    </xf>
  </cellXfs>
  <cellStyles count="23">
    <cellStyle name="Migliaia 2" xfId="1" xr:uid="{00000000-0005-0000-0000-000006000000}"/>
    <cellStyle name="Normale" xfId="0" builtinId="0"/>
    <cellStyle name="Normale 10" xfId="2" xr:uid="{00000000-0005-0000-0000-000007000000}"/>
    <cellStyle name="Normale 11" xfId="3" xr:uid="{00000000-0005-0000-0000-000008000000}"/>
    <cellStyle name="Normale 13" xfId="4" xr:uid="{00000000-0005-0000-0000-000009000000}"/>
    <cellStyle name="Normale 13 2" xfId="21" xr:uid="{0CD2C8EE-BC4F-4ACD-BDA2-DF5B155A3A74}"/>
    <cellStyle name="Normale 2" xfId="5" xr:uid="{00000000-0005-0000-0000-00000A000000}"/>
    <cellStyle name="Normale 2 2" xfId="6" xr:uid="{00000000-0005-0000-0000-00000B000000}"/>
    <cellStyle name="Normale 2 3" xfId="22" xr:uid="{BB4D6827-B767-4E22-98C8-5D1B4994C2E7}"/>
    <cellStyle name="Normale 5 2" xfId="7" xr:uid="{00000000-0005-0000-0000-00000C000000}"/>
    <cellStyle name="Normale 5 2 2" xfId="8" xr:uid="{00000000-0005-0000-0000-00000D000000}"/>
    <cellStyle name="Normale 5 2 3" xfId="9" xr:uid="{00000000-0005-0000-0000-00000E000000}"/>
    <cellStyle name="Normale 8" xfId="10" xr:uid="{00000000-0005-0000-0000-00000F000000}"/>
    <cellStyle name="Normale 8 2" xfId="11" xr:uid="{00000000-0005-0000-0000-000010000000}"/>
    <cellStyle name="Normale 8 3" xfId="12" xr:uid="{00000000-0005-0000-0000-000011000000}"/>
    <cellStyle name="Normale 8 3 2" xfId="13" xr:uid="{00000000-0005-0000-0000-000012000000}"/>
    <cellStyle name="Normale 8 3 2 2" xfId="14" xr:uid="{00000000-0005-0000-0000-000013000000}"/>
    <cellStyle name="Normale 8 3 2 3" xfId="15" xr:uid="{00000000-0005-0000-0000-000014000000}"/>
    <cellStyle name="Normale 9" xfId="16" xr:uid="{00000000-0005-0000-0000-000015000000}"/>
    <cellStyle name="Normale_OBJ_rev09" xfId="17" xr:uid="{00000000-0005-0000-0000-000016000000}"/>
    <cellStyle name="Normale_OBJ_rev09 2" xfId="19" xr:uid="{046DFFD1-5136-4CDA-8E38-A0525A0144BD}"/>
    <cellStyle name="Normale_OBJ_rev09 2 3" xfId="18" xr:uid="{00000000-0005-0000-0000-000017000000}"/>
    <cellStyle name="Normale_OBJ_rev09 2 3 2" xfId="20" xr:uid="{77CED29F-8AFB-49F9-AD17-28E93F5FC5A0}"/>
  </cellStyles>
  <dxfs count="134">
    <dxf>
      <font>
        <color rgb="FFC0C0C0"/>
      </font>
      <fill>
        <patternFill>
          <bgColor rgb="FFC0C0C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ndense val="0"/>
        <extend val="0"/>
        <color indexed="22"/>
      </font>
      <fill>
        <patternFill>
          <bgColor indexed="22"/>
        </patternFill>
      </fill>
    </dxf>
    <dxf>
      <font>
        <condense val="0"/>
        <extend val="0"/>
        <color indexed="22"/>
      </font>
      <fill>
        <patternFill>
          <bgColor indexed="22"/>
        </patternFill>
      </fill>
    </dxf>
    <dxf>
      <font>
        <condense val="0"/>
        <extend val="0"/>
        <color indexed="22"/>
      </font>
      <fill>
        <patternFill>
          <bgColor indexed="22"/>
        </patternFill>
      </fill>
    </dxf>
    <dxf>
      <font>
        <condense val="0"/>
        <extend val="0"/>
        <color indexed="22"/>
      </font>
      <fill>
        <patternFill>
          <bgColor indexed="22"/>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ndense val="0"/>
        <extend val="0"/>
        <color indexed="22"/>
      </font>
      <fill>
        <patternFill>
          <bgColor indexed="22"/>
        </patternFill>
      </fill>
    </dxf>
    <dxf>
      <font>
        <condense val="0"/>
        <extend val="0"/>
        <color indexed="10"/>
      </font>
      <fill>
        <patternFill>
          <bgColor indexed="1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FFFF"/>
      </font>
      <fill>
        <patternFill>
          <bgColor rgb="FFFFFFFF"/>
        </patternFill>
      </fill>
    </dxf>
    <dxf>
      <font>
        <color rgb="FFFF0000"/>
      </font>
      <fill>
        <patternFill>
          <bgColor rgb="FFFF0000"/>
        </patternFill>
      </fill>
    </dxf>
    <dxf>
      <font>
        <color rgb="FFFFFFFF"/>
      </font>
      <fill>
        <patternFill>
          <bgColor rgb="FFFFFFFF"/>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C0C0C0"/>
      </font>
      <fill>
        <patternFill>
          <bgColor rgb="FFC0C0C0"/>
        </patternFill>
      </fill>
    </dxf>
    <dxf>
      <font>
        <color rgb="FFC0C0C0"/>
      </font>
      <fill>
        <patternFill>
          <bgColor rgb="FFC0C0C0"/>
        </patternFill>
      </fill>
    </dxf>
    <dxf>
      <font>
        <color rgb="FFC0C0C0"/>
      </font>
      <fill>
        <patternFill>
          <bgColor rgb="FFC0C0C0"/>
        </patternFill>
      </fill>
    </dxf>
    <dxf>
      <font>
        <color rgb="FFFF0000"/>
      </font>
      <fill>
        <patternFill>
          <bgColor rgb="FFFF0000"/>
        </patternFill>
      </fill>
    </dxf>
    <dxf>
      <font>
        <color rgb="FFC0C0C0"/>
      </font>
      <fill>
        <patternFill>
          <bgColor rgb="FFC0C0C0"/>
        </patternFill>
      </fill>
    </dxf>
    <dxf>
      <font>
        <color rgb="FFC0C0C0"/>
      </font>
      <fill>
        <patternFill>
          <bgColor rgb="FFC0C0C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FFFF"/>
      </font>
      <fill>
        <patternFill>
          <bgColor rgb="FFFFFFFF"/>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FFFF"/>
      </font>
      <fill>
        <patternFill>
          <bgColor rgb="FFFFFFFF"/>
        </patternFill>
      </fill>
    </dxf>
    <dxf>
      <font>
        <color rgb="FFFF0000"/>
      </font>
      <fill>
        <patternFill>
          <bgColor rgb="FFFF0000"/>
        </patternFill>
      </fill>
    </dxf>
    <dxf>
      <font>
        <color rgb="FFFF0000"/>
      </font>
      <fill>
        <patternFill>
          <bgColor rgb="FFFF0000"/>
        </patternFill>
      </fill>
    </dxf>
    <dxf>
      <font>
        <color rgb="FFFFFFFF"/>
      </font>
      <fill>
        <patternFill>
          <bgColor rgb="FFFFFFFF"/>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FFFFFF"/>
      </font>
      <fill>
        <patternFill>
          <bgColor rgb="FFFFFFFF"/>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FFFFFF"/>
      </font>
      <fill>
        <patternFill>
          <bgColor rgb="FFFFFFFF"/>
        </patternFill>
      </fill>
    </dxf>
    <dxf>
      <font>
        <color rgb="FFFF0000"/>
      </font>
      <fill>
        <patternFill>
          <bgColor rgb="FFFF0000"/>
        </patternFill>
      </fill>
    </dxf>
    <dxf>
      <font>
        <color rgb="FFFF0000"/>
      </font>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C0000"/>
      <rgbColor rgb="FF008000"/>
      <rgbColor rgb="FF000080"/>
      <rgbColor rgb="FF808000"/>
      <rgbColor rgb="FF800080"/>
      <rgbColor rgb="FF008080"/>
      <rgbColor rgb="FFC0C0C0"/>
      <rgbColor rgb="FF95B3D7"/>
      <rgbColor rgb="FF8EB4E3"/>
      <rgbColor rgb="FF993366"/>
      <rgbColor rgb="FFFDEADA"/>
      <rgbColor rgb="FFCCFFFF"/>
      <rgbColor rgb="FF660066"/>
      <rgbColor rgb="FFFF8080"/>
      <rgbColor rgb="FF0066CC"/>
      <rgbColor rgb="FFC6D9F1"/>
      <rgbColor rgb="FF000080"/>
      <rgbColor rgb="FFFF00FF"/>
      <rgbColor rgb="FFF2F2F2"/>
      <rgbColor rgb="FF00FFFF"/>
      <rgbColor rgb="FF800080"/>
      <rgbColor rgb="FF800000"/>
      <rgbColor rgb="FF008080"/>
      <rgbColor rgb="FF0000FF"/>
      <rgbColor rgb="FF00CCFF"/>
      <rgbColor rgb="FFDBEEF4"/>
      <rgbColor rgb="FFCCFFCC"/>
      <rgbColor rgb="FFFFFF99"/>
      <rgbColor rgb="FFB9CDE5"/>
      <rgbColor rgb="FFFF99CC"/>
      <rgbColor rgb="FFE6B9B8"/>
      <rgbColor rgb="FFFFCC99"/>
      <rgbColor rgb="FF3366FF"/>
      <rgbColor rgb="FF33CCCC"/>
      <rgbColor rgb="FF92D050"/>
      <rgbColor rgb="FFFFCC00"/>
      <rgbColor rgb="FFFF9900"/>
      <rgbColor rgb="FFFF6600"/>
      <rgbColor rgb="FF558ED5"/>
      <rgbColor rgb="FF969696"/>
      <rgbColor rgb="FF003366"/>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4.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3.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7.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externalLink" Target="externalLinks/externalLink6.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19</xdr:col>
      <xdr:colOff>342720</xdr:colOff>
      <xdr:row>39</xdr:row>
      <xdr:rowOff>243360</xdr:rowOff>
    </xdr:to>
    <xdr:sp macro="" textlink="">
      <xdr:nvSpPr>
        <xdr:cNvPr id="2" name="shapetype_202" hidden="1">
          <a:extLst>
            <a:ext uri="{FF2B5EF4-FFF2-40B4-BE49-F238E27FC236}">
              <a16:creationId xmlns:a16="http://schemas.microsoft.com/office/drawing/2014/main" id="{00000000-0008-0000-0500-000002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3" name="Text Box 34" hidden="1">
          <a:extLst>
            <a:ext uri="{FF2B5EF4-FFF2-40B4-BE49-F238E27FC236}">
              <a16:creationId xmlns:a16="http://schemas.microsoft.com/office/drawing/2014/main" id="{00000000-0008-0000-0500-000003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4" name="Text Box 32" hidden="1">
          <a:extLst>
            <a:ext uri="{FF2B5EF4-FFF2-40B4-BE49-F238E27FC236}">
              <a16:creationId xmlns:a16="http://schemas.microsoft.com/office/drawing/2014/main" id="{00000000-0008-0000-0500-000004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5" name="Text Box 30" hidden="1">
          <a:extLst>
            <a:ext uri="{FF2B5EF4-FFF2-40B4-BE49-F238E27FC236}">
              <a16:creationId xmlns:a16="http://schemas.microsoft.com/office/drawing/2014/main" id="{00000000-0008-0000-0500-000005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6" name="Text Box 28" hidden="1">
          <a:extLst>
            <a:ext uri="{FF2B5EF4-FFF2-40B4-BE49-F238E27FC236}">
              <a16:creationId xmlns:a16="http://schemas.microsoft.com/office/drawing/2014/main" id="{00000000-0008-0000-0500-000006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7" name="Text Box 26" hidden="1">
          <a:extLst>
            <a:ext uri="{FF2B5EF4-FFF2-40B4-BE49-F238E27FC236}">
              <a16:creationId xmlns:a16="http://schemas.microsoft.com/office/drawing/2014/main" id="{00000000-0008-0000-0500-000007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8" name="Text Box 24" hidden="1">
          <a:extLst>
            <a:ext uri="{FF2B5EF4-FFF2-40B4-BE49-F238E27FC236}">
              <a16:creationId xmlns:a16="http://schemas.microsoft.com/office/drawing/2014/main" id="{00000000-0008-0000-0500-000008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9" name="Text Box 22" hidden="1">
          <a:extLst>
            <a:ext uri="{FF2B5EF4-FFF2-40B4-BE49-F238E27FC236}">
              <a16:creationId xmlns:a16="http://schemas.microsoft.com/office/drawing/2014/main" id="{00000000-0008-0000-0500-000009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10" name="Text Box 20" hidden="1">
          <a:extLst>
            <a:ext uri="{FF2B5EF4-FFF2-40B4-BE49-F238E27FC236}">
              <a16:creationId xmlns:a16="http://schemas.microsoft.com/office/drawing/2014/main" id="{00000000-0008-0000-0500-00000A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11" name="Text Box 18" hidden="1">
          <a:extLst>
            <a:ext uri="{FF2B5EF4-FFF2-40B4-BE49-F238E27FC236}">
              <a16:creationId xmlns:a16="http://schemas.microsoft.com/office/drawing/2014/main" id="{00000000-0008-0000-0500-00000B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12" name="Text Box 16" hidden="1">
          <a:extLst>
            <a:ext uri="{FF2B5EF4-FFF2-40B4-BE49-F238E27FC236}">
              <a16:creationId xmlns:a16="http://schemas.microsoft.com/office/drawing/2014/main" id="{00000000-0008-0000-0500-00000C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13" name="Text Box 14" hidden="1">
          <a:extLst>
            <a:ext uri="{FF2B5EF4-FFF2-40B4-BE49-F238E27FC236}">
              <a16:creationId xmlns:a16="http://schemas.microsoft.com/office/drawing/2014/main" id="{00000000-0008-0000-0500-00000D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14" name="Text Box 12" hidden="1">
          <a:extLst>
            <a:ext uri="{FF2B5EF4-FFF2-40B4-BE49-F238E27FC236}">
              <a16:creationId xmlns:a16="http://schemas.microsoft.com/office/drawing/2014/main" id="{00000000-0008-0000-0500-00000E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15" name="Text Box 10" hidden="1">
          <a:extLst>
            <a:ext uri="{FF2B5EF4-FFF2-40B4-BE49-F238E27FC236}">
              <a16:creationId xmlns:a16="http://schemas.microsoft.com/office/drawing/2014/main" id="{00000000-0008-0000-0500-00000F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16" name="Text Box 8" hidden="1">
          <a:extLst>
            <a:ext uri="{FF2B5EF4-FFF2-40B4-BE49-F238E27FC236}">
              <a16:creationId xmlns:a16="http://schemas.microsoft.com/office/drawing/2014/main" id="{00000000-0008-0000-0500-000010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17" name="Text Box 6" hidden="1">
          <a:extLst>
            <a:ext uri="{FF2B5EF4-FFF2-40B4-BE49-F238E27FC236}">
              <a16:creationId xmlns:a16="http://schemas.microsoft.com/office/drawing/2014/main" id="{00000000-0008-0000-0500-000011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18" name="Text Box 4" hidden="1">
          <a:extLst>
            <a:ext uri="{FF2B5EF4-FFF2-40B4-BE49-F238E27FC236}">
              <a16:creationId xmlns:a16="http://schemas.microsoft.com/office/drawing/2014/main" id="{00000000-0008-0000-0500-000012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19</xdr:col>
      <xdr:colOff>342720</xdr:colOff>
      <xdr:row>39</xdr:row>
      <xdr:rowOff>243360</xdr:rowOff>
    </xdr:to>
    <xdr:sp macro="" textlink="">
      <xdr:nvSpPr>
        <xdr:cNvPr id="19" name="Text Box 2" hidden="1">
          <a:extLst>
            <a:ext uri="{FF2B5EF4-FFF2-40B4-BE49-F238E27FC236}">
              <a16:creationId xmlns:a16="http://schemas.microsoft.com/office/drawing/2014/main" id="{00000000-0008-0000-0500-000013000000}"/>
            </a:ext>
          </a:extLst>
        </xdr:cNvPr>
        <xdr:cNvSpPr/>
      </xdr:nvSpPr>
      <xdr:spPr>
        <a:xfrm>
          <a:off x="0" y="0"/>
          <a:ext cx="10106640" cy="9177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asserini.DASEIN\Documents\VALUTAZIONE\NUOVI%20MATERIALI\0.%20Sistema%20val.%20PO%202016\OBJ_rev1.16%20Dlgs%2011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H:\Documents%20and%20Settings\Elisabetta\Temporary%20Internet%20Files\OLK7\OBJ_rev2.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H\tmp\VALUTAZIONE%20PERFORMANCE\Documents%20and%20Settings\paola.arrigoni\Impostazioni%20locali\Temporary%20Internet%20Files\OBJ_rev2.1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ario\AppData\Local\Temp\utenti\DASEIN%20giampy\LAVORI\nucleo\BARANZATE\2011\obiettivi%202011\Documents%20and%20Settings\Elisabetta\Temporary%20Internet%20Files\OLK7\OBJ_rev2.11.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C:\Users\ario\Documents\NextCloud\G.Ario\DASEIN%20giampy%208%20agosto%202012\lAVORI\resp%20dip\spesa%20personale\Calcolo_spesa_personale_2023MASTER_def%20CON%20UNA%20TANTUM%20RGS.xls" TargetMode="External"/><Relationship Id="rId1" Type="http://schemas.openxmlformats.org/officeDocument/2006/relationships/externalLinkPath" Target="file:///C:\Users\ario\Documents\NextCloud\G.Ario\DASEIN%20giampy%208%20agosto%202012\lAVORI\resp%20dip\spesa%20personale\Calcolo_spesa_personale_2023MASTER_def%20CON%20UNA%20TANTUM%20RG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Documents%20and%20Settings\Elisabetta\Temporary%20Internet%20Files\OLK7\OBJ_rev2.1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Dasein\OIV\5%20OIV%20NUCLEI%20ENTI%202016\Cengio\Validazione%20PP%202016\All.%201%20Piano%20Performance%202016%20TUTTI%20DEFINITIV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_cop"/>
      <sheetName val="m_obj"/>
      <sheetName val="db1"/>
      <sheetName val="Cop"/>
    </sheetNames>
    <sheetDataSet>
      <sheetData sheetId="0"/>
      <sheetData sheetId="1"/>
      <sheetData sheetId="2">
        <row r="2">
          <cell r="B2" t="str">
            <v>TECNICO</v>
          </cell>
          <cell r="C2" t="str">
            <v>MARIO ROSSI</v>
          </cell>
          <cell r="E2" t="str">
            <v>SVIL</v>
          </cell>
        </row>
        <row r="3">
          <cell r="B3" t="str">
            <v>FINANZIARIO</v>
          </cell>
          <cell r="C3" t="str">
            <v>ANNA BIANCHI</v>
          </cell>
          <cell r="E3" t="str">
            <v>MIGL</v>
          </cell>
        </row>
        <row r="4">
          <cell r="B4" t="str">
            <v>SOCIALE</v>
          </cell>
          <cell r="C4" t="str">
            <v>MARIA VERDI</v>
          </cell>
          <cell r="E4" t="str">
            <v>MANT</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_cop"/>
      <sheetName val="m_obj"/>
      <sheetName val="db1"/>
      <sheetName val="Cop"/>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_cop"/>
      <sheetName val="m_obj"/>
      <sheetName val="db1"/>
      <sheetName val="Cop"/>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_cop"/>
      <sheetName val="m_obj"/>
      <sheetName val="db1"/>
      <sheetName val="Cop"/>
    </sheetNames>
    <sheetDataSet>
      <sheetData sheetId="0"/>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023"/>
      <sheetName val="CAPACITA' ASSUNZIONALE"/>
      <sheetName val="STIPENDI 2023 SOLO CON CERTI"/>
      <sheetName val="stipendi +oneri+irap 2023CONCER"/>
      <sheetName val="CALCOLO ARRETRATI 2023"/>
      <sheetName val="CALCOLO ARRETRATI 2024"/>
      <sheetName val="CALCOLO ARRETRATI 2025"/>
      <sheetName val="TABELLARI"/>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A2" t="str">
            <v>A1</v>
          </cell>
        </row>
        <row r="3">
          <cell r="A3" t="str">
            <v>A2</v>
          </cell>
        </row>
        <row r="4">
          <cell r="A4" t="str">
            <v>A3</v>
          </cell>
        </row>
        <row r="5">
          <cell r="A5" t="str">
            <v>A4</v>
          </cell>
        </row>
        <row r="6">
          <cell r="A6" t="str">
            <v>A5</v>
          </cell>
        </row>
        <row r="7">
          <cell r="A7" t="str">
            <v>A6</v>
          </cell>
        </row>
        <row r="8">
          <cell r="A8" t="str">
            <v>B1</v>
          </cell>
        </row>
        <row r="9">
          <cell r="A9" t="str">
            <v>B2</v>
          </cell>
        </row>
        <row r="10">
          <cell r="A10" t="str">
            <v>B3</v>
          </cell>
        </row>
        <row r="11">
          <cell r="A11" t="str">
            <v>B4</v>
          </cell>
        </row>
        <row r="12">
          <cell r="A12" t="str">
            <v>B5</v>
          </cell>
        </row>
        <row r="13">
          <cell r="A13" t="str">
            <v>B6</v>
          </cell>
        </row>
        <row r="14">
          <cell r="A14" t="str">
            <v>B7</v>
          </cell>
        </row>
        <row r="15">
          <cell r="A15" t="str">
            <v>B8</v>
          </cell>
        </row>
        <row r="16">
          <cell r="A16" t="str">
            <v>C1</v>
          </cell>
        </row>
        <row r="17">
          <cell r="A17" t="str">
            <v>C2</v>
          </cell>
        </row>
        <row r="18">
          <cell r="A18" t="str">
            <v>C3</v>
          </cell>
        </row>
        <row r="19">
          <cell r="A19" t="str">
            <v>C4</v>
          </cell>
        </row>
        <row r="20">
          <cell r="A20" t="str">
            <v>C5</v>
          </cell>
        </row>
        <row r="21">
          <cell r="A21" t="str">
            <v>C6</v>
          </cell>
        </row>
        <row r="22">
          <cell r="A22" t="str">
            <v>D1</v>
          </cell>
        </row>
        <row r="23">
          <cell r="A23" t="str">
            <v>D2</v>
          </cell>
        </row>
        <row r="24">
          <cell r="A24" t="str">
            <v>D3</v>
          </cell>
        </row>
        <row r="25">
          <cell r="A25" t="str">
            <v>D4</v>
          </cell>
        </row>
        <row r="26">
          <cell r="A26" t="str">
            <v>D5</v>
          </cell>
        </row>
        <row r="27">
          <cell r="A27" t="str">
            <v>D6</v>
          </cell>
        </row>
        <row r="28">
          <cell r="A28" t="str">
            <v>D7</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_cop"/>
      <sheetName val="m_obj"/>
      <sheetName val="db1"/>
      <sheetName val="Cop"/>
    </sheetNames>
    <sheetDataSet>
      <sheetData sheetId="0"/>
      <sheetData sheetId="1"/>
      <sheetData sheetId="2">
        <row r="2">
          <cell r="B2" t="str">
            <v>AREA 1 PROVA</v>
          </cell>
        </row>
      </sheetData>
      <sheetData sheetId="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cessi"/>
      <sheetName val="Caratteristiche"/>
      <sheetName val="Economico Patrimoniale"/>
      <sheetName val="Organizzazione"/>
      <sheetName val="OBJ_st01_Trasparenza"/>
      <sheetName val="OBJ st02_Anticorr"/>
      <sheetName val="10_Patrimonio"/>
      <sheetName val="14_Finanziario"/>
      <sheetName val="16_Entrate"/>
      <sheetName val="23_S Personale"/>
      <sheetName val="15_Sociale"/>
      <sheetName val="8 Disabili"/>
      <sheetName val="9_Minori"/>
      <sheetName val="2_Anziani"/>
      <sheetName val="5_Ass.Scolastica"/>
      <sheetName val="7_Vigilanza ter"/>
      <sheetName val="24_S Segreteria"/>
      <sheetName val="6_Demografici"/>
      <sheetName val="1_Servizi cimiteriali"/>
      <sheetName val="3_Commercio"/>
      <sheetName val="19_Manifestazioni"/>
      <sheetName val="13_Territorio"/>
      <sheetName val="4_Ecologia"/>
      <sheetName val="17_Edilizia"/>
      <sheetName val="21_Manutenzioni"/>
      <sheetName val="22_Manutenzioni st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20.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21.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23.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6.bin"/></Relationships>
</file>

<file path=xl/worksheets/_rels/sheet24.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25.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26.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27.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56"/>
  <sheetViews>
    <sheetView zoomScaleNormal="100" workbookViewId="0">
      <selection activeCell="D4" sqref="D4"/>
    </sheetView>
  </sheetViews>
  <sheetFormatPr defaultColWidth="8.7109375" defaultRowHeight="15"/>
  <cols>
    <col min="1" max="1" width="4.140625" customWidth="1"/>
    <col min="2" max="2" width="43.5703125" customWidth="1"/>
    <col min="3" max="3" width="12.85546875" customWidth="1"/>
    <col min="4" max="4" width="64.28515625" customWidth="1"/>
    <col min="5" max="5" width="42.42578125" customWidth="1"/>
    <col min="6" max="7" width="9.140625" hidden="1" customWidth="1"/>
    <col min="8" max="258" width="9.140625" customWidth="1"/>
    <col min="259" max="259" width="4" customWidth="1"/>
    <col min="260" max="260" width="89.140625" customWidth="1"/>
    <col min="261" max="261" width="42.42578125" customWidth="1"/>
    <col min="262" max="514" width="9.140625" customWidth="1"/>
    <col min="515" max="515" width="4" customWidth="1"/>
    <col min="516" max="516" width="89.140625" customWidth="1"/>
    <col min="517" max="517" width="42.42578125" customWidth="1"/>
    <col min="518" max="770" width="9.140625" customWidth="1"/>
    <col min="771" max="771" width="4" customWidth="1"/>
    <col min="772" max="772" width="89.140625" customWidth="1"/>
    <col min="773" max="773" width="42.42578125" customWidth="1"/>
    <col min="774" max="1025" width="9.140625" customWidth="1"/>
  </cols>
  <sheetData>
    <row r="1" spans="1:5" s="3" customFormat="1" ht="29.25" customHeight="1">
      <c r="A1" s="1" t="s">
        <v>0</v>
      </c>
      <c r="B1" s="1" t="s">
        <v>1</v>
      </c>
      <c r="C1" s="1" t="s">
        <v>2</v>
      </c>
      <c r="D1" s="1" t="s">
        <v>3</v>
      </c>
      <c r="E1" s="2" t="s">
        <v>4</v>
      </c>
    </row>
    <row r="2" spans="1:5" ht="15" customHeight="1">
      <c r="A2">
        <v>1</v>
      </c>
      <c r="B2" t="s">
        <v>5</v>
      </c>
      <c r="C2">
        <v>1</v>
      </c>
      <c r="D2" t="s">
        <v>6</v>
      </c>
      <c r="E2" s="4"/>
    </row>
    <row r="3" spans="1:5" ht="18" customHeight="1">
      <c r="C3">
        <v>2</v>
      </c>
      <c r="D3" t="s">
        <v>7</v>
      </c>
      <c r="E3" s="4"/>
    </row>
    <row r="4" spans="1:5" ht="15" customHeight="1">
      <c r="C4">
        <v>3</v>
      </c>
      <c r="D4" t="s">
        <v>8</v>
      </c>
      <c r="E4" s="4"/>
    </row>
    <row r="5" spans="1:5" ht="15" customHeight="1">
      <c r="C5">
        <v>4</v>
      </c>
      <c r="D5" t="s">
        <v>9</v>
      </c>
      <c r="E5" s="4"/>
    </row>
    <row r="6" spans="1:5" ht="15" customHeight="1">
      <c r="C6">
        <v>5</v>
      </c>
      <c r="D6" t="s">
        <v>10</v>
      </c>
      <c r="E6" s="4"/>
    </row>
    <row r="7" spans="1:5" ht="15" customHeight="1">
      <c r="C7">
        <v>6</v>
      </c>
      <c r="D7" t="s">
        <v>11</v>
      </c>
      <c r="E7" s="4"/>
    </row>
    <row r="8" spans="1:5" ht="15" customHeight="1">
      <c r="C8">
        <v>7</v>
      </c>
      <c r="D8" t="s">
        <v>12</v>
      </c>
      <c r="E8" s="4"/>
    </row>
    <row r="9" spans="1:5" ht="12.75" customHeight="1">
      <c r="C9">
        <v>8</v>
      </c>
      <c r="D9" t="s">
        <v>13</v>
      </c>
      <c r="E9" s="4"/>
    </row>
    <row r="10" spans="1:5" ht="12.75" customHeight="1">
      <c r="C10">
        <v>10</v>
      </c>
      <c r="D10" t="s">
        <v>14</v>
      </c>
      <c r="E10" s="5"/>
    </row>
    <row r="11" spans="1:5" ht="12.75" customHeight="1">
      <c r="C11">
        <v>11</v>
      </c>
      <c r="D11" t="s">
        <v>15</v>
      </c>
      <c r="E11" s="5"/>
    </row>
    <row r="12" spans="1:5" ht="12.75" customHeight="1">
      <c r="A12">
        <v>3</v>
      </c>
      <c r="B12" t="s">
        <v>16</v>
      </c>
      <c r="C12">
        <v>1</v>
      </c>
      <c r="D12" t="s">
        <v>17</v>
      </c>
      <c r="E12" s="5"/>
    </row>
    <row r="13" spans="1:5" ht="12.75" customHeight="1">
      <c r="E13" s="5"/>
    </row>
    <row r="14" spans="1:5" ht="12.75" customHeight="1">
      <c r="A14">
        <v>4</v>
      </c>
      <c r="B14" t="s">
        <v>18</v>
      </c>
      <c r="C14">
        <v>1</v>
      </c>
      <c r="D14" t="s">
        <v>19</v>
      </c>
      <c r="E14" s="4"/>
    </row>
    <row r="15" spans="1:5" ht="12.75" customHeight="1">
      <c r="E15" s="4"/>
    </row>
    <row r="16" spans="1:5" ht="12.75" customHeight="1">
      <c r="C16">
        <v>6</v>
      </c>
      <c r="D16" t="s">
        <v>20</v>
      </c>
      <c r="E16" s="4"/>
    </row>
    <row r="17" spans="1:5" ht="12.75" customHeight="1">
      <c r="A17">
        <v>5</v>
      </c>
      <c r="B17" t="s">
        <v>21</v>
      </c>
      <c r="C17">
        <v>1</v>
      </c>
      <c r="D17" t="s">
        <v>22</v>
      </c>
      <c r="E17" s="4"/>
    </row>
    <row r="18" spans="1:5" ht="12.75" customHeight="1">
      <c r="C18">
        <v>2</v>
      </c>
      <c r="D18" t="s">
        <v>23</v>
      </c>
      <c r="E18" s="4"/>
    </row>
    <row r="19" spans="1:5" ht="12.75" customHeight="1">
      <c r="A19">
        <v>6</v>
      </c>
      <c r="B19" t="s">
        <v>24</v>
      </c>
      <c r="C19">
        <v>1</v>
      </c>
      <c r="D19" t="s">
        <v>25</v>
      </c>
      <c r="E19" s="4"/>
    </row>
    <row r="20" spans="1:5" ht="12.75" customHeight="1">
      <c r="E20" s="4"/>
    </row>
    <row r="21" spans="1:5" ht="12.75" customHeight="1">
      <c r="A21">
        <v>7</v>
      </c>
      <c r="B21" t="s">
        <v>26</v>
      </c>
      <c r="C21">
        <v>1</v>
      </c>
      <c r="D21" t="s">
        <v>27</v>
      </c>
      <c r="E21" s="4"/>
    </row>
    <row r="22" spans="1:5" ht="12.75" customHeight="1">
      <c r="E22" s="4"/>
    </row>
    <row r="23" spans="1:5" ht="12.75" customHeight="1">
      <c r="A23">
        <v>8</v>
      </c>
      <c r="B23" t="s">
        <v>28</v>
      </c>
      <c r="C23">
        <v>1</v>
      </c>
      <c r="D23" t="s">
        <v>29</v>
      </c>
      <c r="E23" s="4"/>
    </row>
    <row r="24" spans="1:5" ht="12.75" customHeight="1">
      <c r="D24" s="6"/>
      <c r="E24" s="4"/>
    </row>
    <row r="25" spans="1:5" ht="12.75" customHeight="1">
      <c r="A25">
        <v>9</v>
      </c>
      <c r="B25" t="s">
        <v>30</v>
      </c>
      <c r="C25">
        <v>1</v>
      </c>
      <c r="D25" t="s">
        <v>31</v>
      </c>
      <c r="E25" s="4"/>
    </row>
    <row r="26" spans="1:5" ht="12.75" customHeight="1">
      <c r="C26">
        <v>2</v>
      </c>
      <c r="D26" t="s">
        <v>32</v>
      </c>
      <c r="E26" s="4"/>
    </row>
    <row r="27" spans="1:5" ht="12.75" customHeight="1">
      <c r="C27">
        <v>3</v>
      </c>
      <c r="D27" t="s">
        <v>33</v>
      </c>
      <c r="E27" s="4"/>
    </row>
    <row r="28" spans="1:5" ht="12.75" customHeight="1">
      <c r="C28">
        <v>4</v>
      </c>
      <c r="D28" t="s">
        <v>34</v>
      </c>
    </row>
    <row r="29" spans="1:5" ht="12.75" customHeight="1">
      <c r="C29">
        <v>5</v>
      </c>
      <c r="D29" t="s">
        <v>35</v>
      </c>
      <c r="E29" s="7"/>
    </row>
    <row r="30" spans="1:5" ht="12.75" customHeight="1">
      <c r="E30" s="4"/>
    </row>
    <row r="31" spans="1:5" ht="12.75" customHeight="1">
      <c r="E31" s="4"/>
    </row>
    <row r="32" spans="1:5" ht="12.75" customHeight="1">
      <c r="A32">
        <v>10</v>
      </c>
      <c r="B32" t="s">
        <v>36</v>
      </c>
      <c r="E32" s="4"/>
    </row>
    <row r="33" spans="1:5" ht="12.75" customHeight="1">
      <c r="C33">
        <v>5</v>
      </c>
      <c r="D33" t="s">
        <v>37</v>
      </c>
      <c r="E33" s="5"/>
    </row>
    <row r="34" spans="1:5" ht="12.75" customHeight="1">
      <c r="E34" s="5"/>
    </row>
    <row r="35" spans="1:5" ht="12.75" customHeight="1">
      <c r="A35">
        <v>11</v>
      </c>
      <c r="B35" t="s">
        <v>38</v>
      </c>
      <c r="C35">
        <v>1</v>
      </c>
      <c r="D35" t="s">
        <v>39</v>
      </c>
      <c r="E35" s="5"/>
    </row>
    <row r="36" spans="1:5" ht="12.75" customHeight="1">
      <c r="E36" s="5"/>
    </row>
    <row r="37" spans="1:5" ht="12.75" customHeight="1">
      <c r="A37">
        <v>12</v>
      </c>
      <c r="B37" t="s">
        <v>40</v>
      </c>
      <c r="C37">
        <v>1</v>
      </c>
      <c r="D37" t="s">
        <v>41</v>
      </c>
      <c r="E37" s="4"/>
    </row>
    <row r="38" spans="1:5" ht="12.75" customHeight="1">
      <c r="C38">
        <v>2</v>
      </c>
      <c r="D38" t="s">
        <v>42</v>
      </c>
      <c r="E38" s="4"/>
    </row>
    <row r="39" spans="1:5" ht="12.75" customHeight="1">
      <c r="C39">
        <v>3</v>
      </c>
      <c r="D39" t="s">
        <v>43</v>
      </c>
      <c r="E39" s="4"/>
    </row>
    <row r="40" spans="1:5" ht="12.75" customHeight="1">
      <c r="E40" s="4"/>
    </row>
    <row r="41" spans="1:5" ht="12.75" customHeight="1">
      <c r="C41">
        <v>5</v>
      </c>
      <c r="D41" t="s">
        <v>44</v>
      </c>
      <c r="E41" s="4"/>
    </row>
    <row r="42" spans="1:5" ht="12.75" customHeight="1">
      <c r="C42">
        <v>6</v>
      </c>
      <c r="D42" t="s">
        <v>45</v>
      </c>
      <c r="E42" s="4"/>
    </row>
    <row r="43" spans="1:5" ht="12.75" customHeight="1">
      <c r="C43">
        <v>7</v>
      </c>
      <c r="D43" s="6" t="s">
        <v>46</v>
      </c>
      <c r="E43" s="4"/>
    </row>
    <row r="44" spans="1:5" ht="12.75" customHeight="1">
      <c r="E44" s="4"/>
    </row>
    <row r="45" spans="1:5" ht="12.75" customHeight="1">
      <c r="C45">
        <v>9</v>
      </c>
      <c r="D45" t="s">
        <v>47</v>
      </c>
      <c r="E45" s="4"/>
    </row>
    <row r="46" spans="1:5" ht="12.75" customHeight="1">
      <c r="E46" s="4"/>
    </row>
    <row r="47" spans="1:5" ht="12.75" customHeight="1">
      <c r="A47">
        <v>14</v>
      </c>
      <c r="B47" t="s">
        <v>48</v>
      </c>
      <c r="C47">
        <v>2</v>
      </c>
      <c r="D47" t="s">
        <v>49</v>
      </c>
      <c r="E47" s="5"/>
    </row>
    <row r="48" spans="1:5" ht="12.75" customHeight="1">
      <c r="E48" s="5"/>
    </row>
    <row r="49" spans="1:5" ht="12.75" customHeight="1">
      <c r="E49" s="4"/>
    </row>
    <row r="50" spans="1:5" ht="12.75" customHeight="1">
      <c r="A50">
        <v>16</v>
      </c>
      <c r="B50" t="s">
        <v>50</v>
      </c>
      <c r="C50">
        <v>1</v>
      </c>
      <c r="D50" t="s">
        <v>51</v>
      </c>
      <c r="E50" s="5"/>
    </row>
    <row r="51" spans="1:5" ht="12.75" customHeight="1">
      <c r="D51" s="6"/>
      <c r="E51" s="4"/>
    </row>
    <row r="52" spans="1:5" ht="12.75" customHeight="1">
      <c r="A52">
        <v>20</v>
      </c>
      <c r="B52" t="s">
        <v>52</v>
      </c>
      <c r="C52" s="8">
        <v>1</v>
      </c>
      <c r="D52" t="s">
        <v>53</v>
      </c>
      <c r="E52" s="4"/>
    </row>
    <row r="53" spans="1:5" ht="12.75" customHeight="1">
      <c r="C53" s="8">
        <v>2</v>
      </c>
      <c r="D53" t="s">
        <v>54</v>
      </c>
      <c r="E53" s="4"/>
    </row>
    <row r="54" spans="1:5" ht="12.75" customHeight="1">
      <c r="C54" s="8">
        <v>3</v>
      </c>
      <c r="D54" t="s">
        <v>55</v>
      </c>
      <c r="E54" s="4"/>
    </row>
    <row r="55" spans="1:5" ht="12.75" customHeight="1">
      <c r="A55">
        <v>50</v>
      </c>
      <c r="B55" t="s">
        <v>56</v>
      </c>
      <c r="E55" s="4"/>
    </row>
    <row r="56" spans="1:5" ht="12.75" customHeight="1">
      <c r="C56">
        <v>2</v>
      </c>
      <c r="D56" t="s">
        <v>57</v>
      </c>
      <c r="E56" s="4"/>
    </row>
  </sheetData>
  <pageMargins left="0.39374999999999999" right="0.39374999999999999" top="0.67013888888888895" bottom="0.196527777777778" header="0.511811023622047" footer="0.196527777777778"/>
  <pageSetup paperSize="9" orientation="portrait" horizontalDpi="300" verticalDpi="300"/>
  <headerFooter>
    <oddFooter>&amp;L&amp;"Tahoma,Normale"&amp;8Elenco Processi&amp;R&amp;P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60"/>
  <sheetViews>
    <sheetView topLeftCell="A77" zoomScaleNormal="100" workbookViewId="0">
      <selection activeCell="E34" sqref="E34:F36"/>
    </sheetView>
  </sheetViews>
  <sheetFormatPr defaultColWidth="8.7109375" defaultRowHeight="15"/>
  <cols>
    <col min="1" max="7" width="9.140625" style="9" customWidth="1"/>
    <col min="8" max="8" width="10.140625" style="9" customWidth="1"/>
    <col min="9" max="9" width="9.140625" style="9" customWidth="1"/>
    <col min="10" max="10" width="9.7109375" style="9" customWidth="1"/>
    <col min="11" max="11" width="11.42578125" style="9" customWidth="1"/>
    <col min="12" max="12" width="13.85546875" style="9" customWidth="1"/>
    <col min="13" max="13" width="9.140625" style="9" customWidth="1"/>
    <col min="14" max="14" width="19" style="9" customWidth="1"/>
    <col min="15" max="263" width="9.140625" style="9" customWidth="1"/>
    <col min="264" max="264" width="10.140625" style="9" customWidth="1"/>
    <col min="265" max="265" width="9.140625" style="9" customWidth="1"/>
    <col min="266" max="266" width="9.7109375" style="9" customWidth="1"/>
    <col min="267" max="267" width="11.42578125" style="9" customWidth="1"/>
    <col min="268" max="268" width="13.85546875" style="9" customWidth="1"/>
    <col min="269" max="269" width="9.140625" style="9" customWidth="1"/>
    <col min="270" max="270" width="19" style="9" customWidth="1"/>
    <col min="271" max="519" width="9.140625" style="9" customWidth="1"/>
    <col min="520" max="520" width="10.140625" style="9" customWidth="1"/>
    <col min="521" max="521" width="9.140625" style="9" customWidth="1"/>
    <col min="522" max="522" width="9.7109375" style="9" customWidth="1"/>
    <col min="523" max="523" width="11.42578125" style="9" customWidth="1"/>
    <col min="524" max="524" width="13.85546875" style="9" customWidth="1"/>
    <col min="525" max="525" width="9.140625" style="9" customWidth="1"/>
    <col min="526" max="526" width="19" style="9" customWidth="1"/>
    <col min="527" max="775" width="9.140625" style="9" customWidth="1"/>
    <col min="776" max="776" width="10.140625" style="9" customWidth="1"/>
    <col min="777" max="777" width="9.140625" style="9" customWidth="1"/>
    <col min="778" max="778" width="9.7109375" style="9" customWidth="1"/>
    <col min="779" max="779" width="11.42578125" style="9" customWidth="1"/>
    <col min="780" max="780" width="13.85546875" style="9" customWidth="1"/>
    <col min="781" max="781" width="9.140625" style="9" customWidth="1"/>
    <col min="782" max="782" width="19" style="9" customWidth="1"/>
    <col min="783" max="1025" width="9.140625" style="9" customWidth="1"/>
  </cols>
  <sheetData>
    <row r="1" spans="1:15" ht="21.75" customHeight="1">
      <c r="A1" s="367"/>
      <c r="B1" s="367"/>
      <c r="C1" s="367"/>
      <c r="D1" s="367"/>
      <c r="E1" s="367"/>
      <c r="F1" s="367"/>
      <c r="G1" s="367"/>
      <c r="H1" s="367"/>
      <c r="I1" s="367"/>
      <c r="J1" s="367"/>
      <c r="K1" s="10" t="s">
        <v>58</v>
      </c>
      <c r="L1" s="11">
        <v>2026</v>
      </c>
    </row>
    <row r="2" spans="1:15" ht="24.75" customHeight="1">
      <c r="A2" s="368" t="s">
        <v>59</v>
      </c>
      <c r="B2" s="368"/>
      <c r="C2" s="368"/>
      <c r="D2" s="368"/>
      <c r="E2" s="368"/>
      <c r="F2" s="368"/>
      <c r="G2" s="368"/>
      <c r="H2" s="368"/>
      <c r="I2" s="368"/>
      <c r="J2" s="368"/>
      <c r="K2" s="368"/>
      <c r="L2" s="368"/>
    </row>
    <row r="3" spans="1:15" ht="13.5" customHeight="1">
      <c r="A3" s="353" t="s">
        <v>60</v>
      </c>
      <c r="B3" s="353"/>
      <c r="C3" s="353"/>
      <c r="D3" s="353"/>
      <c r="E3" s="353"/>
      <c r="F3" s="353"/>
      <c r="G3" s="353"/>
      <c r="H3" s="353"/>
      <c r="I3" s="353"/>
      <c r="J3" s="353"/>
      <c r="K3" s="353"/>
      <c r="L3" s="353"/>
    </row>
    <row r="4" spans="1:15" ht="15" customHeight="1">
      <c r="A4" s="354" t="s">
        <v>61</v>
      </c>
      <c r="B4" s="354"/>
      <c r="C4" s="354"/>
      <c r="D4" s="354"/>
      <c r="E4" s="344">
        <f>$L$1 - 3</f>
        <v>2023</v>
      </c>
      <c r="F4" s="344"/>
      <c r="G4" s="344">
        <f>$L$1-2</f>
        <v>2024</v>
      </c>
      <c r="H4" s="344"/>
      <c r="I4" s="344">
        <f>$L$1-1</f>
        <v>2025</v>
      </c>
      <c r="J4" s="344"/>
      <c r="K4" s="355">
        <f>$L$1</f>
        <v>2026</v>
      </c>
      <c r="L4" s="355"/>
      <c r="N4" s="12"/>
    </row>
    <row r="5" spans="1:15" ht="12.75" customHeight="1">
      <c r="A5" s="346" t="s">
        <v>62</v>
      </c>
      <c r="B5" s="346"/>
      <c r="C5" s="346"/>
      <c r="D5" s="346"/>
      <c r="E5" s="361">
        <v>1</v>
      </c>
      <c r="F5" s="361"/>
      <c r="G5" s="361"/>
      <c r="H5" s="361"/>
      <c r="I5" s="361"/>
      <c r="J5" s="361"/>
      <c r="K5" s="362"/>
      <c r="L5" s="362"/>
    </row>
    <row r="6" spans="1:15" ht="12.75" customHeight="1">
      <c r="A6" s="360" t="s">
        <v>63</v>
      </c>
      <c r="B6" s="360"/>
      <c r="C6" s="360"/>
      <c r="D6" s="360"/>
      <c r="E6" s="361">
        <v>7</v>
      </c>
      <c r="F6" s="361"/>
      <c r="G6" s="361"/>
      <c r="H6" s="361"/>
      <c r="I6" s="361"/>
      <c r="J6" s="361"/>
      <c r="K6" s="362"/>
      <c r="L6" s="362"/>
      <c r="N6" s="12"/>
    </row>
    <row r="7" spans="1:15" ht="12.75" customHeight="1">
      <c r="A7" s="360" t="s">
        <v>64</v>
      </c>
      <c r="B7" s="360"/>
      <c r="C7" s="360"/>
      <c r="D7" s="360"/>
      <c r="E7" s="361">
        <v>40</v>
      </c>
      <c r="F7" s="361"/>
      <c r="G7" s="361"/>
      <c r="H7" s="361"/>
      <c r="I7" s="361"/>
      <c r="J7" s="361"/>
      <c r="K7" s="362"/>
      <c r="L7" s="362"/>
    </row>
    <row r="8" spans="1:15" ht="12.75" customHeight="1">
      <c r="A8" s="363" t="s">
        <v>65</v>
      </c>
      <c r="B8" s="363"/>
      <c r="C8" s="363"/>
      <c r="D8" s="363"/>
      <c r="E8" s="366">
        <f>SUM(E5:F7)</f>
        <v>48</v>
      </c>
      <c r="F8" s="366"/>
      <c r="G8" s="366">
        <f>SUM(G5:H7)</f>
        <v>0</v>
      </c>
      <c r="H8" s="366"/>
      <c r="I8" s="366">
        <f>SUM(I5:J7)</f>
        <v>0</v>
      </c>
      <c r="J8" s="366"/>
      <c r="K8" s="366">
        <f>SUM(K5:L7)</f>
        <v>0</v>
      </c>
      <c r="L8" s="366"/>
    </row>
    <row r="9" spans="1:15" ht="22.5" customHeight="1">
      <c r="A9" s="356"/>
      <c r="B9" s="356"/>
      <c r="C9" s="356"/>
      <c r="D9" s="356"/>
      <c r="E9" s="356"/>
      <c r="F9" s="356"/>
      <c r="G9" s="356"/>
      <c r="H9" s="356"/>
      <c r="I9" s="356"/>
      <c r="J9" s="356"/>
      <c r="K9" s="356"/>
      <c r="L9" s="356"/>
    </row>
    <row r="10" spans="1:15">
      <c r="A10" s="357" t="s">
        <v>66</v>
      </c>
      <c r="B10" s="357"/>
      <c r="C10" s="357"/>
      <c r="D10" s="357"/>
      <c r="E10" s="357"/>
      <c r="F10" s="357"/>
      <c r="G10" s="357"/>
      <c r="H10" s="357"/>
      <c r="I10" s="357"/>
      <c r="J10" s="357"/>
      <c r="K10" s="357"/>
      <c r="L10" s="357"/>
    </row>
    <row r="11" spans="1:15">
      <c r="A11" s="354" t="s">
        <v>61</v>
      </c>
      <c r="B11" s="354"/>
      <c r="C11" s="354"/>
      <c r="D11" s="354"/>
      <c r="E11" s="344">
        <f>$L$1 - 3</f>
        <v>2023</v>
      </c>
      <c r="F11" s="344"/>
      <c r="G11" s="344">
        <f>$L$1-2</f>
        <v>2024</v>
      </c>
      <c r="H11" s="344"/>
      <c r="I11" s="344">
        <f>$L$1-1</f>
        <v>2025</v>
      </c>
      <c r="J11" s="344"/>
      <c r="K11" s="355">
        <f>$L$1</f>
        <v>2026</v>
      </c>
      <c r="L11" s="355"/>
    </row>
    <row r="12" spans="1:15">
      <c r="A12" s="346" t="s">
        <v>62</v>
      </c>
      <c r="B12" s="346"/>
      <c r="C12" s="346"/>
      <c r="D12" s="346"/>
      <c r="E12" s="361"/>
      <c r="F12" s="361"/>
      <c r="G12" s="361"/>
      <c r="H12" s="361"/>
      <c r="I12" s="361"/>
      <c r="J12" s="361"/>
      <c r="K12" s="362"/>
      <c r="L12" s="362"/>
    </row>
    <row r="13" spans="1:15" ht="12.75" customHeight="1">
      <c r="A13" s="360" t="s">
        <v>63</v>
      </c>
      <c r="B13" s="360"/>
      <c r="C13" s="360"/>
      <c r="D13" s="360"/>
      <c r="E13" s="361"/>
      <c r="F13" s="361"/>
      <c r="G13" s="361"/>
      <c r="H13" s="361"/>
      <c r="I13" s="361"/>
      <c r="J13" s="361"/>
      <c r="K13" s="362"/>
      <c r="L13" s="362"/>
    </row>
    <row r="14" spans="1:15" ht="12.75" customHeight="1">
      <c r="A14" s="360" t="s">
        <v>64</v>
      </c>
      <c r="B14" s="360"/>
      <c r="C14" s="360"/>
      <c r="D14" s="360"/>
      <c r="E14" s="361"/>
      <c r="F14" s="361"/>
      <c r="G14" s="361"/>
      <c r="H14" s="361"/>
      <c r="I14" s="361"/>
      <c r="J14" s="361"/>
      <c r="K14" s="362"/>
      <c r="L14" s="362"/>
    </row>
    <row r="15" spans="1:15" ht="12.75" customHeight="1">
      <c r="A15" s="363" t="s">
        <v>67</v>
      </c>
      <c r="B15" s="363"/>
      <c r="C15" s="363"/>
      <c r="D15" s="363"/>
      <c r="E15" s="364">
        <f>SUM(E12:F14)/3</f>
        <v>0</v>
      </c>
      <c r="F15" s="364"/>
      <c r="G15" s="364">
        <f>SUM(G12:H14)/3</f>
        <v>0</v>
      </c>
      <c r="H15" s="364"/>
      <c r="I15" s="364">
        <f>SUM(I12:J14)/3</f>
        <v>0</v>
      </c>
      <c r="J15" s="364"/>
      <c r="K15" s="365">
        <f>SUM(K12:L14)/3</f>
        <v>0</v>
      </c>
      <c r="L15" s="365"/>
      <c r="O15" s="13"/>
    </row>
    <row r="16" spans="1:15" ht="32.25" customHeight="1">
      <c r="A16" s="356"/>
      <c r="B16" s="356"/>
      <c r="C16" s="356"/>
      <c r="D16" s="356"/>
      <c r="E16" s="356"/>
      <c r="F16" s="356"/>
      <c r="G16" s="356"/>
      <c r="H16" s="356"/>
      <c r="I16" s="356"/>
      <c r="J16" s="356"/>
      <c r="K16" s="356"/>
      <c r="L16" s="356"/>
    </row>
    <row r="17" spans="1:12">
      <c r="A17" s="357" t="s">
        <v>68</v>
      </c>
      <c r="B17" s="357"/>
      <c r="C17" s="357"/>
      <c r="D17" s="357"/>
      <c r="E17" s="357"/>
      <c r="F17" s="357"/>
      <c r="G17" s="357"/>
      <c r="H17" s="357"/>
      <c r="I17" s="357"/>
      <c r="J17" s="357"/>
      <c r="K17" s="357"/>
      <c r="L17" s="357"/>
    </row>
    <row r="18" spans="1:12">
      <c r="A18" s="354" t="s">
        <v>61</v>
      </c>
      <c r="B18" s="354"/>
      <c r="C18" s="354"/>
      <c r="D18" s="354"/>
      <c r="E18" s="344">
        <f>$L$1 - 3</f>
        <v>2023</v>
      </c>
      <c r="F18" s="344"/>
      <c r="G18" s="344">
        <f>$L$1-2</f>
        <v>2024</v>
      </c>
      <c r="H18" s="344"/>
      <c r="I18" s="344">
        <f>$L$1-1</f>
        <v>2025</v>
      </c>
      <c r="J18" s="344"/>
      <c r="K18" s="355">
        <f>$L$1</f>
        <v>2026</v>
      </c>
      <c r="L18" s="355"/>
    </row>
    <row r="19" spans="1:12">
      <c r="A19" s="346" t="s">
        <v>69</v>
      </c>
      <c r="B19" s="346"/>
      <c r="C19" s="346"/>
      <c r="D19" s="346"/>
      <c r="E19" s="358"/>
      <c r="F19" s="358"/>
      <c r="G19" s="358"/>
      <c r="H19" s="358"/>
      <c r="I19" s="358"/>
      <c r="J19" s="358"/>
      <c r="K19" s="359"/>
      <c r="L19" s="359"/>
    </row>
    <row r="20" spans="1:12" ht="13.5" customHeight="1">
      <c r="A20" s="349" t="s">
        <v>70</v>
      </c>
      <c r="B20" s="349"/>
      <c r="C20" s="349"/>
      <c r="D20" s="349"/>
      <c r="E20" s="350"/>
      <c r="F20" s="350"/>
      <c r="G20" s="350"/>
      <c r="H20" s="350"/>
      <c r="I20" s="350"/>
      <c r="J20" s="350"/>
      <c r="K20" s="351"/>
      <c r="L20" s="351"/>
    </row>
    <row r="21" spans="1:12">
      <c r="A21" s="14"/>
      <c r="L21" s="15"/>
    </row>
    <row r="22" spans="1:12">
      <c r="A22" s="352"/>
      <c r="B22" s="352"/>
      <c r="C22" s="352"/>
      <c r="D22" s="352"/>
      <c r="E22" s="352"/>
      <c r="F22" s="352"/>
      <c r="G22" s="352"/>
      <c r="H22" s="352"/>
      <c r="I22" s="352"/>
      <c r="J22" s="352"/>
      <c r="K22" s="352"/>
      <c r="L22" s="352"/>
    </row>
    <row r="23" spans="1:12">
      <c r="A23" s="14"/>
      <c r="L23" s="15"/>
    </row>
    <row r="24" spans="1:12">
      <c r="A24" s="14"/>
      <c r="L24" s="15"/>
    </row>
    <row r="25" spans="1:12">
      <c r="A25" s="353" t="s">
        <v>71</v>
      </c>
      <c r="B25" s="353"/>
      <c r="C25" s="353"/>
      <c r="D25" s="353"/>
      <c r="E25" s="353"/>
      <c r="F25" s="353"/>
      <c r="G25" s="353"/>
      <c r="H25" s="353"/>
      <c r="I25" s="353"/>
      <c r="J25" s="353"/>
      <c r="K25" s="353"/>
      <c r="L25" s="353"/>
    </row>
    <row r="26" spans="1:12">
      <c r="A26" s="354" t="s">
        <v>61</v>
      </c>
      <c r="B26" s="354"/>
      <c r="C26" s="354"/>
      <c r="D26" s="354"/>
      <c r="E26" s="344">
        <f>$L$1 - 3</f>
        <v>2023</v>
      </c>
      <c r="F26" s="344"/>
      <c r="G26" s="344">
        <f>$L$1-2</f>
        <v>2024</v>
      </c>
      <c r="H26" s="344"/>
      <c r="I26" s="344">
        <f>$L$1-1</f>
        <v>2025</v>
      </c>
      <c r="J26" s="344"/>
      <c r="K26" s="355">
        <f>$L$1</f>
        <v>2026</v>
      </c>
      <c r="L26" s="355"/>
    </row>
    <row r="27" spans="1:12" ht="12.75" customHeight="1">
      <c r="A27" s="346" t="s">
        <v>72</v>
      </c>
      <c r="B27" s="346"/>
      <c r="C27" s="346"/>
      <c r="D27" s="346"/>
      <c r="E27" s="347"/>
      <c r="F27" s="347"/>
      <c r="G27" s="347"/>
      <c r="H27" s="347"/>
      <c r="I27" s="347"/>
      <c r="J27" s="347"/>
      <c r="K27" s="348"/>
      <c r="L27" s="348"/>
    </row>
    <row r="28" spans="1:12" ht="12.75" customHeight="1">
      <c r="A28" s="346" t="s">
        <v>73</v>
      </c>
      <c r="B28" s="346"/>
      <c r="C28" s="346"/>
      <c r="D28" s="346"/>
      <c r="E28" s="347"/>
      <c r="F28" s="347"/>
      <c r="G28" s="347"/>
      <c r="H28" s="347"/>
      <c r="I28" s="347"/>
      <c r="J28" s="347"/>
      <c r="K28" s="348"/>
      <c r="L28" s="348"/>
    </row>
    <row r="29" spans="1:12" ht="12.75" customHeight="1">
      <c r="A29" s="339" t="s">
        <v>74</v>
      </c>
      <c r="B29" s="339"/>
      <c r="C29" s="339"/>
      <c r="D29" s="339"/>
      <c r="E29" s="340"/>
      <c r="F29" s="340"/>
      <c r="G29" s="340"/>
      <c r="H29" s="340"/>
      <c r="I29" s="340"/>
      <c r="J29" s="340"/>
      <c r="K29" s="341"/>
      <c r="L29" s="341"/>
    </row>
    <row r="30" spans="1:12">
      <c r="A30" s="14"/>
      <c r="L30" s="15"/>
    </row>
    <row r="31" spans="1:12">
      <c r="A31" s="14"/>
      <c r="L31" s="15"/>
    </row>
    <row r="32" spans="1:12">
      <c r="A32" s="342" t="s">
        <v>75</v>
      </c>
      <c r="B32" s="342"/>
      <c r="C32" s="342"/>
      <c r="D32" s="342"/>
      <c r="E32" s="342"/>
      <c r="F32" s="342"/>
      <c r="G32" s="342"/>
      <c r="H32" s="342"/>
      <c r="I32" s="342"/>
      <c r="J32" s="342"/>
      <c r="K32" s="342"/>
      <c r="L32" s="342"/>
    </row>
    <row r="33" spans="1:13">
      <c r="A33" s="343" t="s">
        <v>61</v>
      </c>
      <c r="B33" s="343"/>
      <c r="C33" s="343"/>
      <c r="D33" s="343"/>
      <c r="E33" s="344">
        <f>$L$1-3</f>
        <v>2023</v>
      </c>
      <c r="F33" s="344"/>
      <c r="G33" s="344">
        <f>$L$1-2</f>
        <v>2024</v>
      </c>
      <c r="H33" s="344"/>
      <c r="I33" s="344">
        <f>$L$1-1</f>
        <v>2025</v>
      </c>
      <c r="J33" s="344"/>
      <c r="K33" s="345">
        <f>$L$1</f>
        <v>2026</v>
      </c>
      <c r="L33" s="345"/>
    </row>
    <row r="34" spans="1:13" ht="12.75" customHeight="1">
      <c r="A34" s="325" t="s">
        <v>76</v>
      </c>
      <c r="B34" s="325"/>
      <c r="C34" s="325"/>
      <c r="D34" s="325"/>
      <c r="E34" s="336" t="e">
        <f>E27/'Economico Patrimoniale'!E19</f>
        <v>#DIV/0!</v>
      </c>
      <c r="F34" s="336"/>
      <c r="G34" s="336" t="e">
        <f>G27/'Economico Patrimoniale'!G19</f>
        <v>#DIV/0!</v>
      </c>
      <c r="H34" s="336"/>
      <c r="I34" s="336" t="e">
        <f>I27/'Economico Patrimoniale'!I19</f>
        <v>#DIV/0!</v>
      </c>
      <c r="J34" s="336"/>
      <c r="K34" s="334" t="e">
        <f>K27/'Economico Patrimoniale'!K19</f>
        <v>#DIV/0!</v>
      </c>
      <c r="L34" s="334"/>
    </row>
    <row r="35" spans="1:13" ht="12.75" customHeight="1">
      <c r="A35" s="323" t="s">
        <v>77</v>
      </c>
      <c r="B35" s="323"/>
      <c r="C35" s="323"/>
      <c r="D35" s="323"/>
      <c r="E35" s="336"/>
      <c r="F35" s="336"/>
      <c r="G35" s="336"/>
      <c r="H35" s="336"/>
      <c r="I35" s="336"/>
      <c r="J35" s="336"/>
      <c r="K35" s="334"/>
      <c r="L35" s="334"/>
    </row>
    <row r="36" spans="1:13" ht="12.75" customHeight="1">
      <c r="A36" s="328" t="s">
        <v>78</v>
      </c>
      <c r="B36" s="328"/>
      <c r="C36" s="328"/>
      <c r="D36" s="328"/>
      <c r="E36" s="336"/>
      <c r="F36" s="336"/>
      <c r="G36" s="336"/>
      <c r="H36" s="336"/>
      <c r="I36" s="336"/>
      <c r="J36" s="336"/>
      <c r="K36" s="334"/>
      <c r="L36" s="334"/>
    </row>
    <row r="37" spans="1:13" ht="12.75" customHeight="1">
      <c r="A37" s="325" t="s">
        <v>79</v>
      </c>
      <c r="B37" s="325"/>
      <c r="C37" s="325"/>
      <c r="D37" s="325"/>
      <c r="E37" s="337">
        <f>E27/E8</f>
        <v>0</v>
      </c>
      <c r="F37" s="337"/>
      <c r="G37" s="337" t="e">
        <f>G27/G8</f>
        <v>#DIV/0!</v>
      </c>
      <c r="H37" s="337"/>
      <c r="I37" s="337" t="e">
        <f>I27/I8</f>
        <v>#DIV/0!</v>
      </c>
      <c r="J37" s="337"/>
      <c r="K37" s="338" t="e">
        <f>K27/K8</f>
        <v>#DIV/0!</v>
      </c>
      <c r="L37" s="338"/>
    </row>
    <row r="38" spans="1:13" ht="12.75" customHeight="1">
      <c r="A38" s="323" t="s">
        <v>77</v>
      </c>
      <c r="B38" s="323"/>
      <c r="C38" s="323"/>
      <c r="D38" s="323"/>
      <c r="E38" s="337"/>
      <c r="F38" s="337"/>
      <c r="G38" s="337"/>
      <c r="H38" s="337"/>
      <c r="I38" s="337"/>
      <c r="J38" s="337"/>
      <c r="K38" s="338"/>
      <c r="L38" s="338"/>
    </row>
    <row r="39" spans="1:13" ht="12.75" customHeight="1">
      <c r="A39" s="328" t="s">
        <v>80</v>
      </c>
      <c r="B39" s="328"/>
      <c r="C39" s="328"/>
      <c r="D39" s="328"/>
      <c r="E39" s="337"/>
      <c r="F39" s="337"/>
      <c r="G39" s="337"/>
      <c r="H39" s="337"/>
      <c r="I39" s="337"/>
      <c r="J39" s="337"/>
      <c r="K39" s="338"/>
      <c r="L39" s="338"/>
    </row>
    <row r="40" spans="1:13" ht="12.75" customHeight="1">
      <c r="A40" s="320" t="s">
        <v>81</v>
      </c>
      <c r="B40" s="320"/>
      <c r="C40" s="320"/>
      <c r="D40" s="320"/>
      <c r="E40" s="333" t="e">
        <f>E27/Caratteristiche!G5</f>
        <v>#DIV/0!</v>
      </c>
      <c r="F40" s="333"/>
      <c r="G40" s="333" t="e">
        <f>Organizzazione!G27/Caratteristiche!I5</f>
        <v>#DIV/0!</v>
      </c>
      <c r="H40" s="333"/>
      <c r="I40" s="333" t="e">
        <f>I27/Caratteristiche!K5</f>
        <v>#DIV/0!</v>
      </c>
      <c r="J40" s="333"/>
      <c r="K40" s="334" t="e">
        <f>K27/Caratteristiche!M5</f>
        <v>#DIV/0!</v>
      </c>
      <c r="L40" s="334"/>
    </row>
    <row r="41" spans="1:13" ht="12.75" customHeight="1">
      <c r="A41" s="323" t="s">
        <v>77</v>
      </c>
      <c r="B41" s="323"/>
      <c r="C41" s="323"/>
      <c r="D41" s="323"/>
      <c r="E41" s="333"/>
      <c r="F41" s="333"/>
      <c r="G41" s="333"/>
      <c r="H41" s="333"/>
      <c r="I41" s="333"/>
      <c r="J41" s="333"/>
      <c r="K41" s="334"/>
      <c r="L41" s="334"/>
    </row>
    <row r="42" spans="1:13" ht="13.5" customHeight="1">
      <c r="A42" s="328" t="s">
        <v>82</v>
      </c>
      <c r="B42" s="328"/>
      <c r="C42" s="328"/>
      <c r="D42" s="328"/>
      <c r="E42" s="333"/>
      <c r="F42" s="333"/>
      <c r="G42" s="333"/>
      <c r="H42" s="333"/>
      <c r="I42" s="333"/>
      <c r="J42" s="333"/>
      <c r="K42" s="334"/>
      <c r="L42" s="334"/>
    </row>
    <row r="43" spans="1:13" ht="12.75" customHeight="1">
      <c r="A43" s="320" t="s">
        <v>83</v>
      </c>
      <c r="B43" s="320"/>
      <c r="C43" s="320"/>
      <c r="D43" s="320"/>
      <c r="E43" s="335">
        <f>Caratteristiche!G5/Organizzazione!E8</f>
        <v>0</v>
      </c>
      <c r="F43" s="335"/>
      <c r="G43" s="335" t="e">
        <f>Caratteristiche!I5/Organizzazione!G8</f>
        <v>#DIV/0!</v>
      </c>
      <c r="H43" s="335"/>
      <c r="I43" s="335" t="e">
        <f>Caratteristiche!K5/Organizzazione!I8</f>
        <v>#DIV/0!</v>
      </c>
      <c r="J43" s="335"/>
      <c r="K43" s="334" t="e">
        <f>Caratteristiche!M5/Organizzazione!K8</f>
        <v>#DIV/0!</v>
      </c>
      <c r="L43" s="334"/>
    </row>
    <row r="44" spans="1:13" ht="12.75" customHeight="1">
      <c r="A44" s="323" t="s">
        <v>82</v>
      </c>
      <c r="B44" s="323"/>
      <c r="C44" s="323"/>
      <c r="D44" s="323"/>
      <c r="E44" s="335"/>
      <c r="F44" s="335"/>
      <c r="G44" s="335"/>
      <c r="H44" s="335"/>
      <c r="I44" s="335"/>
      <c r="J44" s="335"/>
      <c r="K44" s="334"/>
      <c r="L44" s="334"/>
      <c r="M44" s="16"/>
    </row>
    <row r="45" spans="1:13" ht="12.75" customHeight="1">
      <c r="A45" s="328" t="s">
        <v>80</v>
      </c>
      <c r="B45" s="328"/>
      <c r="C45" s="328"/>
      <c r="D45" s="328"/>
      <c r="E45" s="335"/>
      <c r="F45" s="335"/>
      <c r="G45" s="335"/>
      <c r="H45" s="335"/>
      <c r="I45" s="335"/>
      <c r="J45" s="335"/>
      <c r="K45" s="334"/>
      <c r="L45" s="334"/>
    </row>
    <row r="46" spans="1:13" ht="12.75" customHeight="1">
      <c r="A46" s="325" t="s">
        <v>84</v>
      </c>
      <c r="B46" s="325"/>
      <c r="C46" s="325"/>
      <c r="D46" s="325"/>
      <c r="E46" s="326">
        <f>E5/E8</f>
        <v>2.0833333333333332E-2</v>
      </c>
      <c r="F46" s="326"/>
      <c r="G46" s="326" t="e">
        <f>G5/G8</f>
        <v>#DIV/0!</v>
      </c>
      <c r="H46" s="326"/>
      <c r="I46" s="326" t="e">
        <f>I5/I8</f>
        <v>#DIV/0!</v>
      </c>
      <c r="J46" s="326"/>
      <c r="K46" s="331" t="e">
        <f>K5/K8</f>
        <v>#DIV/0!</v>
      </c>
      <c r="L46" s="331"/>
    </row>
    <row r="47" spans="1:13" ht="12.75" customHeight="1">
      <c r="A47" s="323" t="s">
        <v>85</v>
      </c>
      <c r="B47" s="323"/>
      <c r="C47" s="323"/>
      <c r="D47" s="323"/>
      <c r="E47" s="326"/>
      <c r="F47" s="326"/>
      <c r="G47" s="326"/>
      <c r="H47" s="326"/>
      <c r="I47" s="326"/>
      <c r="J47" s="326"/>
      <c r="K47" s="331"/>
      <c r="L47" s="331"/>
    </row>
    <row r="48" spans="1:13" ht="12.75" customHeight="1">
      <c r="A48" s="328" t="s">
        <v>80</v>
      </c>
      <c r="B48" s="328"/>
      <c r="C48" s="328"/>
      <c r="D48" s="328"/>
      <c r="E48" s="326"/>
      <c r="F48" s="326"/>
      <c r="G48" s="326"/>
      <c r="H48" s="326"/>
      <c r="I48" s="326"/>
      <c r="J48" s="326"/>
      <c r="K48" s="331"/>
      <c r="L48" s="331"/>
    </row>
    <row r="49" spans="1:12" ht="12.75" customHeight="1">
      <c r="A49" s="320" t="s">
        <v>86</v>
      </c>
      <c r="B49" s="320"/>
      <c r="C49" s="320"/>
      <c r="D49" s="320"/>
      <c r="E49" s="326">
        <f>E6/E8</f>
        <v>0.14583333333333334</v>
      </c>
      <c r="F49" s="326"/>
      <c r="G49" s="326" t="e">
        <f>G6/G8</f>
        <v>#DIV/0!</v>
      </c>
      <c r="H49" s="326"/>
      <c r="I49" s="326" t="e">
        <f>I6/I8</f>
        <v>#DIV/0!</v>
      </c>
      <c r="J49" s="326"/>
      <c r="K49" s="331" t="e">
        <f>K6/K8</f>
        <v>#DIV/0!</v>
      </c>
      <c r="L49" s="331"/>
    </row>
    <row r="50" spans="1:12" ht="12.75" customHeight="1">
      <c r="A50" s="323" t="s">
        <v>87</v>
      </c>
      <c r="B50" s="323"/>
      <c r="C50" s="323"/>
      <c r="D50" s="323"/>
      <c r="E50" s="326"/>
      <c r="F50" s="326"/>
      <c r="G50" s="326"/>
      <c r="H50" s="326"/>
      <c r="I50" s="326"/>
      <c r="J50" s="326"/>
      <c r="K50" s="331"/>
      <c r="L50" s="331"/>
    </row>
    <row r="51" spans="1:12" ht="13.5" customHeight="1">
      <c r="A51" s="332" t="s">
        <v>80</v>
      </c>
      <c r="B51" s="332"/>
      <c r="C51" s="332"/>
      <c r="D51" s="332"/>
      <c r="E51" s="326"/>
      <c r="F51" s="326"/>
      <c r="G51" s="326"/>
      <c r="H51" s="326"/>
      <c r="I51" s="326"/>
      <c r="J51" s="326"/>
      <c r="K51" s="331"/>
      <c r="L51" s="331"/>
    </row>
    <row r="52" spans="1:12" ht="12.75" customHeight="1">
      <c r="A52" s="325" t="s">
        <v>88</v>
      </c>
      <c r="B52" s="325"/>
      <c r="C52" s="325"/>
      <c r="D52" s="325"/>
      <c r="E52" s="326" t="e">
        <f>E29/E28</f>
        <v>#DIV/0!</v>
      </c>
      <c r="F52" s="326"/>
      <c r="G52" s="326" t="e">
        <f>G29/G28</f>
        <v>#DIV/0!</v>
      </c>
      <c r="H52" s="326"/>
      <c r="I52" s="326" t="e">
        <f>I29/I28</f>
        <v>#DIV/0!</v>
      </c>
      <c r="J52" s="326"/>
      <c r="K52" s="327" t="e">
        <f>K29/K28</f>
        <v>#DIV/0!</v>
      </c>
      <c r="L52" s="327"/>
    </row>
    <row r="53" spans="1:12" ht="12.75" customHeight="1">
      <c r="A53" s="323" t="s">
        <v>89</v>
      </c>
      <c r="B53" s="323"/>
      <c r="C53" s="323"/>
      <c r="D53" s="323"/>
      <c r="E53" s="326"/>
      <c r="F53" s="326"/>
      <c r="G53" s="326"/>
      <c r="H53" s="326"/>
      <c r="I53" s="326"/>
      <c r="J53" s="326"/>
      <c r="K53" s="327"/>
      <c r="L53" s="327"/>
    </row>
    <row r="54" spans="1:12" ht="12.75" customHeight="1">
      <c r="A54" s="328" t="s">
        <v>90</v>
      </c>
      <c r="B54" s="328"/>
      <c r="C54" s="328"/>
      <c r="D54" s="328"/>
      <c r="E54" s="326"/>
      <c r="F54" s="326"/>
      <c r="G54" s="326"/>
      <c r="H54" s="326"/>
      <c r="I54" s="326"/>
      <c r="J54" s="326"/>
      <c r="K54" s="327"/>
      <c r="L54" s="327"/>
    </row>
    <row r="55" spans="1:12" ht="12.75" customHeight="1">
      <c r="A55" s="325" t="s">
        <v>91</v>
      </c>
      <c r="B55" s="325"/>
      <c r="C55" s="325"/>
      <c r="D55" s="325"/>
      <c r="E55" s="329">
        <f>E29/E8</f>
        <v>0</v>
      </c>
      <c r="F55" s="329"/>
      <c r="G55" s="329" t="e">
        <f>G29/G8</f>
        <v>#DIV/0!</v>
      </c>
      <c r="H55" s="329"/>
      <c r="I55" s="329" t="e">
        <f>I29/I8</f>
        <v>#DIV/0!</v>
      </c>
      <c r="J55" s="329"/>
      <c r="K55" s="330" t="e">
        <f>K29/K8</f>
        <v>#DIV/0!</v>
      </c>
      <c r="L55" s="330"/>
    </row>
    <row r="56" spans="1:12" ht="12.75" customHeight="1">
      <c r="A56" s="323" t="s">
        <v>92</v>
      </c>
      <c r="B56" s="323"/>
      <c r="C56" s="323"/>
      <c r="D56" s="323"/>
      <c r="E56" s="329"/>
      <c r="F56" s="329"/>
      <c r="G56" s="329"/>
      <c r="H56" s="329"/>
      <c r="I56" s="329"/>
      <c r="J56" s="329"/>
      <c r="K56" s="330"/>
      <c r="L56" s="330"/>
    </row>
    <row r="57" spans="1:12" ht="12.75" customHeight="1">
      <c r="A57" s="328" t="s">
        <v>80</v>
      </c>
      <c r="B57" s="328"/>
      <c r="C57" s="328"/>
      <c r="D57" s="328"/>
      <c r="E57" s="329"/>
      <c r="F57" s="329"/>
      <c r="G57" s="329"/>
      <c r="H57" s="329"/>
      <c r="I57" s="329"/>
      <c r="J57" s="329"/>
      <c r="K57" s="330"/>
      <c r="L57" s="330"/>
    </row>
    <row r="58" spans="1:12" ht="12.75" customHeight="1">
      <c r="A58" s="320" t="s">
        <v>93</v>
      </c>
      <c r="B58" s="320"/>
      <c r="C58" s="320"/>
      <c r="D58" s="320"/>
      <c r="E58" s="321" t="e">
        <f>E29/E27</f>
        <v>#DIV/0!</v>
      </c>
      <c r="F58" s="321"/>
      <c r="G58" s="321" t="e">
        <f>G29/G27</f>
        <v>#DIV/0!</v>
      </c>
      <c r="H58" s="321"/>
      <c r="I58" s="321" t="e">
        <f>I29/I27</f>
        <v>#DIV/0!</v>
      </c>
      <c r="J58" s="321"/>
      <c r="K58" s="322" t="e">
        <f>K29/K27</f>
        <v>#DIV/0!</v>
      </c>
      <c r="L58" s="322"/>
    </row>
    <row r="59" spans="1:12" ht="12.75" customHeight="1">
      <c r="A59" s="323" t="s">
        <v>92</v>
      </c>
      <c r="B59" s="323"/>
      <c r="C59" s="323"/>
      <c r="D59" s="323"/>
      <c r="E59" s="321"/>
      <c r="F59" s="321"/>
      <c r="G59" s="321"/>
      <c r="H59" s="321"/>
      <c r="I59" s="321"/>
      <c r="J59" s="321"/>
      <c r="K59" s="322"/>
      <c r="L59" s="322"/>
    </row>
    <row r="60" spans="1:12" ht="13.5" customHeight="1">
      <c r="A60" s="324" t="s">
        <v>77</v>
      </c>
      <c r="B60" s="324"/>
      <c r="C60" s="324"/>
      <c r="D60" s="324"/>
      <c r="E60" s="321"/>
      <c r="F60" s="321"/>
      <c r="G60" s="321"/>
      <c r="H60" s="321"/>
      <c r="I60" s="321"/>
      <c r="J60" s="321"/>
      <c r="K60" s="322"/>
      <c r="L60" s="322"/>
    </row>
  </sheetData>
  <mergeCells count="163">
    <mergeCell ref="A1:J1"/>
    <mergeCell ref="A2:L2"/>
    <mergeCell ref="A3:L3"/>
    <mergeCell ref="A4:D4"/>
    <mergeCell ref="E4:F4"/>
    <mergeCell ref="G4:H4"/>
    <mergeCell ref="I4:J4"/>
    <mergeCell ref="K4:L4"/>
    <mergeCell ref="A5:D5"/>
    <mergeCell ref="E5:F5"/>
    <mergeCell ref="G5:H5"/>
    <mergeCell ref="I5:J5"/>
    <mergeCell ref="K5:L5"/>
    <mergeCell ref="A6:D6"/>
    <mergeCell ref="E6:F6"/>
    <mergeCell ref="G6:H6"/>
    <mergeCell ref="I6:J6"/>
    <mergeCell ref="K6:L6"/>
    <mergeCell ref="A7:D7"/>
    <mergeCell ref="E7:F7"/>
    <mergeCell ref="G7:H7"/>
    <mergeCell ref="I7:J7"/>
    <mergeCell ref="K7:L7"/>
    <mergeCell ref="A8:D8"/>
    <mergeCell ref="E8:F8"/>
    <mergeCell ref="G8:H8"/>
    <mergeCell ref="I8:J8"/>
    <mergeCell ref="K8:L8"/>
    <mergeCell ref="A9:L9"/>
    <mergeCell ref="A10:L10"/>
    <mergeCell ref="A11:D11"/>
    <mergeCell ref="E11:F11"/>
    <mergeCell ref="G11:H11"/>
    <mergeCell ref="I11:J11"/>
    <mergeCell ref="K11:L11"/>
    <mergeCell ref="A12:D12"/>
    <mergeCell ref="E12:F12"/>
    <mergeCell ref="G12:H12"/>
    <mergeCell ref="I12:J12"/>
    <mergeCell ref="K12:L12"/>
    <mergeCell ref="A13:D13"/>
    <mergeCell ref="E13:F13"/>
    <mergeCell ref="G13:H13"/>
    <mergeCell ref="I13:J13"/>
    <mergeCell ref="K13:L13"/>
    <mergeCell ref="A14:D14"/>
    <mergeCell ref="E14:F14"/>
    <mergeCell ref="G14:H14"/>
    <mergeCell ref="I14:J14"/>
    <mergeCell ref="K14:L14"/>
    <mergeCell ref="A15:D15"/>
    <mergeCell ref="E15:F15"/>
    <mergeCell ref="G15:H15"/>
    <mergeCell ref="I15:J15"/>
    <mergeCell ref="K15:L15"/>
    <mergeCell ref="A16:L16"/>
    <mergeCell ref="A17:L17"/>
    <mergeCell ref="A18:D18"/>
    <mergeCell ref="E18:F18"/>
    <mergeCell ref="G18:H18"/>
    <mergeCell ref="I18:J18"/>
    <mergeCell ref="K18:L18"/>
    <mergeCell ref="A19:D19"/>
    <mergeCell ref="E19:F19"/>
    <mergeCell ref="G19:H19"/>
    <mergeCell ref="I19:J19"/>
    <mergeCell ref="K19:L19"/>
    <mergeCell ref="A20:D20"/>
    <mergeCell ref="E20:F20"/>
    <mergeCell ref="G20:H20"/>
    <mergeCell ref="I20:J20"/>
    <mergeCell ref="K20:L20"/>
    <mergeCell ref="A22:L22"/>
    <mergeCell ref="A25:L25"/>
    <mergeCell ref="A26:D26"/>
    <mergeCell ref="E26:F26"/>
    <mergeCell ref="G26:H26"/>
    <mergeCell ref="I26:J26"/>
    <mergeCell ref="K26:L26"/>
    <mergeCell ref="A27:D27"/>
    <mergeCell ref="E27:F27"/>
    <mergeCell ref="G27:H27"/>
    <mergeCell ref="I27:J27"/>
    <mergeCell ref="K27:L27"/>
    <mergeCell ref="A28:D28"/>
    <mergeCell ref="E28:F28"/>
    <mergeCell ref="G28:H28"/>
    <mergeCell ref="I28:J28"/>
    <mergeCell ref="K28:L28"/>
    <mergeCell ref="A29:D29"/>
    <mergeCell ref="E29:F29"/>
    <mergeCell ref="G29:H29"/>
    <mergeCell ref="I29:J29"/>
    <mergeCell ref="K29:L29"/>
    <mergeCell ref="A32:L32"/>
    <mergeCell ref="A33:D33"/>
    <mergeCell ref="E33:F33"/>
    <mergeCell ref="G33:H33"/>
    <mergeCell ref="I33:J33"/>
    <mergeCell ref="K33:L33"/>
    <mergeCell ref="A34:D34"/>
    <mergeCell ref="E34:F36"/>
    <mergeCell ref="G34:H36"/>
    <mergeCell ref="I34:J36"/>
    <mergeCell ref="K34:L36"/>
    <mergeCell ref="A35:D35"/>
    <mergeCell ref="A36:D36"/>
    <mergeCell ref="A37:D37"/>
    <mergeCell ref="E37:F39"/>
    <mergeCell ref="G37:H39"/>
    <mergeCell ref="I37:J39"/>
    <mergeCell ref="K37:L39"/>
    <mergeCell ref="A38:D38"/>
    <mergeCell ref="A39:D39"/>
    <mergeCell ref="A40:D40"/>
    <mergeCell ref="E40:F42"/>
    <mergeCell ref="G40:H42"/>
    <mergeCell ref="I40:J42"/>
    <mergeCell ref="K40:L42"/>
    <mergeCell ref="A41:D41"/>
    <mergeCell ref="A42:D42"/>
    <mergeCell ref="A43:D43"/>
    <mergeCell ref="E43:F45"/>
    <mergeCell ref="G43:H45"/>
    <mergeCell ref="I43:J45"/>
    <mergeCell ref="K43:L45"/>
    <mergeCell ref="A44:D44"/>
    <mergeCell ref="A45:D45"/>
    <mergeCell ref="A46:D46"/>
    <mergeCell ref="E46:F48"/>
    <mergeCell ref="G46:H48"/>
    <mergeCell ref="I46:J48"/>
    <mergeCell ref="K46:L48"/>
    <mergeCell ref="A47:D47"/>
    <mergeCell ref="A48:D48"/>
    <mergeCell ref="A49:D49"/>
    <mergeCell ref="E49:F51"/>
    <mergeCell ref="G49:H51"/>
    <mergeCell ref="I49:J51"/>
    <mergeCell ref="K49:L51"/>
    <mergeCell ref="A50:D50"/>
    <mergeCell ref="A51:D51"/>
    <mergeCell ref="A58:D58"/>
    <mergeCell ref="E58:F60"/>
    <mergeCell ref="G58:H60"/>
    <mergeCell ref="I58:J60"/>
    <mergeCell ref="K58:L60"/>
    <mergeCell ref="A59:D59"/>
    <mergeCell ref="A60:D60"/>
    <mergeCell ref="A52:D52"/>
    <mergeCell ref="E52:F54"/>
    <mergeCell ref="G52:H54"/>
    <mergeCell ref="I52:J54"/>
    <mergeCell ref="K52:L54"/>
    <mergeCell ref="A53:D53"/>
    <mergeCell ref="A54:D54"/>
    <mergeCell ref="A55:D55"/>
    <mergeCell ref="E55:F57"/>
    <mergeCell ref="G55:H57"/>
    <mergeCell ref="I55:J57"/>
    <mergeCell ref="K55:L57"/>
    <mergeCell ref="A56:D56"/>
    <mergeCell ref="A57:D57"/>
  </mergeCells>
  <printOptions horizontalCentered="1"/>
  <pageMargins left="0.39374999999999999" right="0.39374999999999999" top="0.51597222222222205" bottom="0.196527777777778" header="0.511811023622047" footer="0.196527777777778"/>
  <pageSetup scale="80" orientation="portrait" horizontalDpi="300" verticalDpi="300"/>
  <headerFooter>
    <oddFooter>&amp;L&amp;"Tahoma,Normale"&amp;8&amp;F&amp;R&amp;P</oddFooter>
  </headerFooter>
  <rowBreaks count="1" manualBreakCount="1">
    <brk id="6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MK43"/>
  <sheetViews>
    <sheetView topLeftCell="A30" zoomScaleNormal="100" workbookViewId="0">
      <selection activeCell="G20" sqref="G20:H23"/>
    </sheetView>
  </sheetViews>
  <sheetFormatPr defaultColWidth="8.7109375" defaultRowHeight="15"/>
  <cols>
    <col min="1" max="9" width="9.140625" style="9" customWidth="1"/>
    <col min="10" max="10" width="10.140625" style="9" customWidth="1"/>
    <col min="11" max="11" width="9.140625" style="9" customWidth="1"/>
    <col min="12" max="12" width="9.7109375" style="9" customWidth="1"/>
    <col min="13" max="13" width="11.42578125" style="9" customWidth="1"/>
    <col min="14" max="14" width="11" style="9" customWidth="1"/>
    <col min="15" max="15" width="19" style="9" customWidth="1"/>
    <col min="16" max="265" width="9.140625" style="9" customWidth="1"/>
    <col min="266" max="266" width="10.140625" style="9" customWidth="1"/>
    <col min="267" max="267" width="9.140625" style="9" customWidth="1"/>
    <col min="268" max="268" width="9.7109375" style="9" customWidth="1"/>
    <col min="269" max="269" width="11.42578125" style="9" customWidth="1"/>
    <col min="270" max="270" width="11" style="9" customWidth="1"/>
    <col min="271" max="271" width="19" style="9" customWidth="1"/>
    <col min="272" max="521" width="9.140625" style="9" customWidth="1"/>
    <col min="522" max="522" width="10.140625" style="9" customWidth="1"/>
    <col min="523" max="523" width="9.140625" style="9" customWidth="1"/>
    <col min="524" max="524" width="9.7109375" style="9" customWidth="1"/>
    <col min="525" max="525" width="11.42578125" style="9" customWidth="1"/>
    <col min="526" max="526" width="11" style="9" customWidth="1"/>
    <col min="527" max="527" width="19" style="9" customWidth="1"/>
    <col min="528" max="777" width="9.140625" style="9" customWidth="1"/>
    <col min="778" max="778" width="10.140625" style="9" customWidth="1"/>
    <col min="779" max="779" width="9.140625" style="9" customWidth="1"/>
    <col min="780" max="780" width="9.7109375" style="9" customWidth="1"/>
    <col min="781" max="781" width="11.42578125" style="9" customWidth="1"/>
    <col min="782" max="782" width="11" style="9" customWidth="1"/>
    <col min="783" max="783" width="19" style="9" customWidth="1"/>
    <col min="784" max="1025" width="9.140625" style="9" customWidth="1"/>
  </cols>
  <sheetData>
    <row r="1" spans="1:15" ht="21.75" customHeight="1">
      <c r="A1" s="420"/>
      <c r="B1" s="420"/>
      <c r="C1" s="420"/>
      <c r="D1" s="420"/>
      <c r="E1" s="420"/>
      <c r="F1" s="420"/>
      <c r="G1" s="420"/>
      <c r="H1" s="420"/>
      <c r="I1" s="420"/>
      <c r="J1" s="420"/>
      <c r="K1" s="420"/>
      <c r="L1" s="420"/>
      <c r="M1" s="17" t="s">
        <v>58</v>
      </c>
      <c r="N1" s="18">
        <v>2026</v>
      </c>
    </row>
    <row r="2" spans="1:15" ht="24.75" customHeight="1">
      <c r="A2" s="421" t="s">
        <v>94</v>
      </c>
      <c r="B2" s="421"/>
      <c r="C2" s="421"/>
      <c r="D2" s="421"/>
      <c r="E2" s="421"/>
      <c r="F2" s="421"/>
      <c r="G2" s="421"/>
      <c r="H2" s="421"/>
      <c r="I2" s="421"/>
      <c r="J2" s="421"/>
      <c r="K2" s="421"/>
      <c r="L2" s="421"/>
      <c r="M2" s="421"/>
      <c r="N2" s="421"/>
    </row>
    <row r="3" spans="1:15" ht="13.5" customHeight="1">
      <c r="A3" s="353" t="s">
        <v>82</v>
      </c>
      <c r="B3" s="353"/>
      <c r="C3" s="353"/>
      <c r="D3" s="353"/>
      <c r="E3" s="353"/>
      <c r="F3" s="353"/>
      <c r="G3" s="353"/>
      <c r="H3" s="353"/>
      <c r="I3" s="353"/>
      <c r="J3" s="353"/>
      <c r="K3" s="353"/>
      <c r="L3" s="353"/>
      <c r="M3" s="353"/>
      <c r="N3" s="353"/>
    </row>
    <row r="4" spans="1:15" ht="15" customHeight="1">
      <c r="A4" s="418" t="s">
        <v>61</v>
      </c>
      <c r="B4" s="418"/>
      <c r="C4" s="418"/>
      <c r="D4" s="418"/>
      <c r="E4" s="418"/>
      <c r="F4" s="418"/>
      <c r="G4" s="388">
        <f>N1 - 3</f>
        <v>2023</v>
      </c>
      <c r="H4" s="388"/>
      <c r="I4" s="388">
        <f>N1-2</f>
        <v>2024</v>
      </c>
      <c r="J4" s="388"/>
      <c r="K4" s="388">
        <f>N1-1</f>
        <v>2025</v>
      </c>
      <c r="L4" s="388"/>
      <c r="M4" s="422">
        <f>N1</f>
        <v>2026</v>
      </c>
      <c r="N4" s="422"/>
      <c r="O4" s="12"/>
    </row>
    <row r="5" spans="1:15" ht="12.75" customHeight="1">
      <c r="A5" s="423" t="s">
        <v>95</v>
      </c>
      <c r="B5" s="423"/>
      <c r="C5" s="423"/>
      <c r="D5" s="423"/>
      <c r="E5" s="423"/>
      <c r="F5" s="423"/>
      <c r="G5" s="408"/>
      <c r="H5" s="408"/>
      <c r="I5" s="408"/>
      <c r="J5" s="408"/>
      <c r="K5" s="408"/>
      <c r="L5" s="408"/>
      <c r="M5" s="424"/>
      <c r="N5" s="424"/>
    </row>
    <row r="6" spans="1:15" ht="12.75" customHeight="1">
      <c r="A6" s="396" t="s">
        <v>96</v>
      </c>
      <c r="B6" s="396"/>
      <c r="C6" s="396"/>
      <c r="D6" s="396"/>
      <c r="E6" s="396"/>
      <c r="F6" s="396"/>
      <c r="G6" s="398"/>
      <c r="H6" s="398"/>
      <c r="I6" s="398"/>
      <c r="J6" s="398"/>
      <c r="K6" s="398"/>
      <c r="L6" s="398"/>
      <c r="M6" s="384"/>
      <c r="N6" s="384"/>
      <c r="O6" s="12"/>
    </row>
    <row r="7" spans="1:15" hidden="1">
      <c r="A7" s="399"/>
      <c r="B7" s="399"/>
      <c r="C7" s="399"/>
      <c r="D7" s="399"/>
      <c r="E7" s="399"/>
      <c r="F7" s="399"/>
      <c r="G7" s="417"/>
      <c r="H7" s="417"/>
      <c r="I7" s="417"/>
      <c r="J7" s="417"/>
      <c r="K7" s="417"/>
      <c r="L7" s="417"/>
      <c r="M7" s="417"/>
      <c r="N7" s="417"/>
    </row>
    <row r="8" spans="1:15" ht="12.75" customHeight="1">
      <c r="A8" s="418" t="s">
        <v>61</v>
      </c>
      <c r="B8" s="418"/>
      <c r="C8" s="418"/>
      <c r="D8" s="418"/>
      <c r="E8" s="418"/>
      <c r="F8" s="418"/>
      <c r="G8" s="388">
        <f>N1-3</f>
        <v>2023</v>
      </c>
      <c r="H8" s="388"/>
      <c r="I8" s="388">
        <f>N1-2</f>
        <v>2024</v>
      </c>
      <c r="J8" s="388"/>
      <c r="K8" s="419">
        <f>N1-1</f>
        <v>2025</v>
      </c>
      <c r="L8" s="419"/>
      <c r="M8" s="413" t="s">
        <v>97</v>
      </c>
      <c r="N8" s="413"/>
    </row>
    <row r="9" spans="1:15">
      <c r="A9" s="415" t="s">
        <v>98</v>
      </c>
      <c r="B9" s="415"/>
      <c r="C9" s="415"/>
      <c r="D9" s="415"/>
      <c r="E9" s="415"/>
      <c r="F9" s="415"/>
      <c r="G9" s="408"/>
      <c r="H9" s="408"/>
      <c r="I9" s="408"/>
      <c r="J9" s="408"/>
      <c r="K9" s="408"/>
      <c r="L9" s="408"/>
      <c r="M9" s="409"/>
      <c r="N9" s="409"/>
    </row>
    <row r="10" spans="1:15" ht="12.75" customHeight="1">
      <c r="A10" s="396" t="s">
        <v>99</v>
      </c>
      <c r="B10" s="396"/>
      <c r="C10" s="396"/>
      <c r="D10" s="396"/>
      <c r="E10" s="396"/>
      <c r="F10" s="396"/>
      <c r="G10" s="398"/>
      <c r="H10" s="398"/>
      <c r="I10" s="398"/>
      <c r="J10" s="398"/>
      <c r="K10" s="398"/>
      <c r="L10" s="398"/>
      <c r="M10" s="416"/>
      <c r="N10" s="416"/>
    </row>
    <row r="11" spans="1:15" ht="12.75" customHeight="1">
      <c r="A11" s="396" t="s">
        <v>100</v>
      </c>
      <c r="B11" s="396"/>
      <c r="C11" s="396"/>
      <c r="D11" s="396"/>
      <c r="E11" s="396"/>
      <c r="F11" s="396"/>
      <c r="G11" s="412"/>
      <c r="H11" s="412"/>
      <c r="I11" s="412"/>
      <c r="J11" s="412"/>
      <c r="K11" s="412"/>
      <c r="L11" s="412"/>
      <c r="M11" s="413"/>
      <c r="N11" s="413"/>
    </row>
    <row r="12" spans="1:15" ht="12.75" customHeight="1">
      <c r="A12" s="399" t="s">
        <v>101</v>
      </c>
      <c r="B12" s="399"/>
      <c r="C12" s="399"/>
      <c r="D12" s="399"/>
      <c r="E12" s="399"/>
      <c r="F12" s="399"/>
      <c r="G12" s="401"/>
      <c r="H12" s="401"/>
      <c r="I12" s="401"/>
      <c r="J12" s="401"/>
      <c r="K12" s="401"/>
      <c r="L12" s="401"/>
      <c r="M12" s="414"/>
      <c r="N12" s="414"/>
    </row>
    <row r="13" spans="1:15" s="20" customFormat="1" ht="12.75" customHeight="1">
      <c r="A13" s="404" t="s">
        <v>102</v>
      </c>
      <c r="B13" s="404"/>
      <c r="C13" s="404"/>
      <c r="D13" s="404"/>
      <c r="E13" s="404"/>
      <c r="F13" s="404"/>
      <c r="G13" s="388">
        <f>N1-3</f>
        <v>2023</v>
      </c>
      <c r="H13" s="388"/>
      <c r="I13" s="388">
        <f>N1-2</f>
        <v>2024</v>
      </c>
      <c r="J13" s="388"/>
      <c r="K13" s="388">
        <f>N1-1</f>
        <v>2025</v>
      </c>
      <c r="L13" s="388"/>
      <c r="M13" s="405">
        <f>N1</f>
        <v>2026</v>
      </c>
      <c r="N13" s="405"/>
      <c r="O13" s="19"/>
    </row>
    <row r="14" spans="1:15" ht="12.75" customHeight="1">
      <c r="A14" s="406" t="s">
        <v>103</v>
      </c>
      <c r="B14" s="406"/>
      <c r="C14" s="406"/>
      <c r="D14" s="406"/>
      <c r="E14" s="407" t="s">
        <v>104</v>
      </c>
      <c r="F14" s="407"/>
      <c r="G14" s="411"/>
      <c r="H14" s="411"/>
      <c r="I14" s="411"/>
      <c r="J14" s="411"/>
      <c r="K14" s="411"/>
      <c r="L14" s="411"/>
      <c r="M14" s="409"/>
      <c r="N14" s="409"/>
      <c r="O14" s="21"/>
    </row>
    <row r="15" spans="1:15" ht="12.75" customHeight="1">
      <c r="A15" s="396" t="s">
        <v>105</v>
      </c>
      <c r="B15" s="396"/>
      <c r="C15" s="396"/>
      <c r="D15" s="396"/>
      <c r="E15" s="397" t="s">
        <v>106</v>
      </c>
      <c r="F15" s="397" t="s">
        <v>106</v>
      </c>
      <c r="G15" s="398"/>
      <c r="H15" s="398"/>
      <c r="I15" s="398"/>
      <c r="J15" s="398"/>
      <c r="K15" s="398"/>
      <c r="L15" s="398"/>
      <c r="M15" s="384"/>
      <c r="N15" s="384"/>
      <c r="O15" s="21"/>
    </row>
    <row r="16" spans="1:15" ht="12.75" customHeight="1">
      <c r="A16" s="396" t="s">
        <v>107</v>
      </c>
      <c r="B16" s="396"/>
      <c r="C16" s="396"/>
      <c r="D16" s="396"/>
      <c r="E16" s="397" t="s">
        <v>108</v>
      </c>
      <c r="F16" s="397" t="s">
        <v>108</v>
      </c>
      <c r="G16" s="398"/>
      <c r="H16" s="398"/>
      <c r="I16" s="398"/>
      <c r="J16" s="398"/>
      <c r="K16" s="398"/>
      <c r="L16" s="398"/>
      <c r="M16" s="384"/>
      <c r="N16" s="384"/>
      <c r="O16" s="21"/>
    </row>
    <row r="17" spans="1:14" ht="12.75" customHeight="1">
      <c r="A17" s="396" t="s">
        <v>109</v>
      </c>
      <c r="B17" s="396"/>
      <c r="C17" s="396"/>
      <c r="D17" s="396"/>
      <c r="E17" s="397" t="s">
        <v>110</v>
      </c>
      <c r="F17" s="397" t="s">
        <v>110</v>
      </c>
      <c r="G17" s="398"/>
      <c r="H17" s="398"/>
      <c r="I17" s="398"/>
      <c r="J17" s="398"/>
      <c r="K17" s="398"/>
      <c r="L17" s="398"/>
      <c r="M17" s="384"/>
      <c r="N17" s="384"/>
    </row>
    <row r="18" spans="1:14" ht="12.75" customHeight="1">
      <c r="A18" s="399" t="s">
        <v>111</v>
      </c>
      <c r="B18" s="399"/>
      <c r="C18" s="399"/>
      <c r="D18" s="399"/>
      <c r="E18" s="400" t="s">
        <v>112</v>
      </c>
      <c r="F18" s="400" t="s">
        <v>112</v>
      </c>
      <c r="G18" s="410"/>
      <c r="H18" s="410"/>
      <c r="I18" s="410"/>
      <c r="J18" s="410"/>
      <c r="K18" s="410"/>
      <c r="L18" s="410"/>
      <c r="M18" s="402"/>
      <c r="N18" s="402"/>
    </row>
    <row r="19" spans="1:14" ht="12.75" customHeight="1">
      <c r="A19" s="404" t="s">
        <v>113</v>
      </c>
      <c r="B19" s="404"/>
      <c r="C19" s="404"/>
      <c r="D19" s="404"/>
      <c r="E19" s="404"/>
      <c r="F19" s="404"/>
      <c r="G19" s="388">
        <f>N1-3</f>
        <v>2023</v>
      </c>
      <c r="H19" s="388"/>
      <c r="I19" s="388">
        <f>N1-2</f>
        <v>2024</v>
      </c>
      <c r="J19" s="388"/>
      <c r="K19" s="388">
        <f>N1-1</f>
        <v>2025</v>
      </c>
      <c r="L19" s="388"/>
      <c r="M19" s="405">
        <f>N1</f>
        <v>2026</v>
      </c>
      <c r="N19" s="405"/>
    </row>
    <row r="20" spans="1:14" ht="12.75" customHeight="1">
      <c r="A20" s="406" t="s">
        <v>114</v>
      </c>
      <c r="B20" s="406"/>
      <c r="C20" s="406"/>
      <c r="D20" s="406"/>
      <c r="E20" s="407" t="s">
        <v>115</v>
      </c>
      <c r="F20" s="407"/>
      <c r="G20" s="408"/>
      <c r="H20" s="408"/>
      <c r="I20" s="408"/>
      <c r="J20" s="408"/>
      <c r="K20" s="408"/>
      <c r="L20" s="408"/>
      <c r="M20" s="409"/>
      <c r="N20" s="409"/>
    </row>
    <row r="21" spans="1:14" ht="12.75" customHeight="1">
      <c r="A21" s="396" t="s">
        <v>116</v>
      </c>
      <c r="B21" s="396"/>
      <c r="C21" s="396"/>
      <c r="D21" s="396"/>
      <c r="E21" s="403" t="s">
        <v>117</v>
      </c>
      <c r="F21" s="403"/>
      <c r="G21" s="398"/>
      <c r="H21" s="398"/>
      <c r="I21" s="398"/>
      <c r="J21" s="398"/>
      <c r="K21" s="398"/>
      <c r="L21" s="398"/>
      <c r="M21" s="384"/>
      <c r="N21" s="384"/>
    </row>
    <row r="22" spans="1:14" ht="12.75" customHeight="1">
      <c r="A22" s="396" t="s">
        <v>118</v>
      </c>
      <c r="B22" s="396"/>
      <c r="C22" s="396"/>
      <c r="D22" s="396"/>
      <c r="E22" s="397" t="s">
        <v>119</v>
      </c>
      <c r="F22" s="397"/>
      <c r="G22" s="398"/>
      <c r="H22" s="398"/>
      <c r="I22" s="398"/>
      <c r="J22" s="398"/>
      <c r="K22" s="398"/>
      <c r="L22" s="398"/>
      <c r="M22" s="384"/>
      <c r="N22" s="384"/>
    </row>
    <row r="23" spans="1:14" ht="12.75" customHeight="1">
      <c r="A23" s="396" t="s">
        <v>120</v>
      </c>
      <c r="B23" s="396"/>
      <c r="C23" s="396"/>
      <c r="D23" s="396"/>
      <c r="E23" s="397" t="s">
        <v>121</v>
      </c>
      <c r="F23" s="397"/>
      <c r="G23" s="398"/>
      <c r="H23" s="398"/>
      <c r="I23" s="398"/>
      <c r="J23" s="398"/>
      <c r="K23" s="398"/>
      <c r="L23" s="398"/>
      <c r="M23" s="384"/>
      <c r="N23" s="384"/>
    </row>
    <row r="24" spans="1:14">
      <c r="A24" s="399"/>
      <c r="B24" s="399"/>
      <c r="C24" s="399"/>
      <c r="D24" s="399"/>
      <c r="E24" s="400"/>
      <c r="F24" s="400"/>
      <c r="G24" s="401"/>
      <c r="H24" s="401"/>
      <c r="I24" s="401"/>
      <c r="J24" s="401"/>
      <c r="K24" s="401"/>
      <c r="L24" s="401"/>
      <c r="M24" s="402"/>
      <c r="N24" s="402"/>
    </row>
    <row r="25" spans="1:14" ht="15.75" customHeight="1">
      <c r="A25" s="22" t="s">
        <v>122</v>
      </c>
      <c r="B25" s="23"/>
      <c r="C25" s="24"/>
      <c r="D25" s="25"/>
      <c r="E25" s="26"/>
      <c r="F25" s="23"/>
      <c r="G25" s="24"/>
      <c r="H25" s="27"/>
      <c r="I25" s="390"/>
      <c r="J25" s="390"/>
      <c r="K25" s="390"/>
      <c r="L25" s="390"/>
      <c r="M25" s="391"/>
      <c r="N25" s="391"/>
    </row>
    <row r="28" spans="1:14">
      <c r="A28" s="392" t="s">
        <v>123</v>
      </c>
      <c r="B28" s="392"/>
      <c r="C28" s="392"/>
      <c r="D28" s="392"/>
      <c r="E28" s="392"/>
      <c r="F28" s="392"/>
      <c r="G28" s="392"/>
      <c r="H28" s="392"/>
      <c r="I28" s="392"/>
      <c r="J28" s="392"/>
      <c r="K28" s="392"/>
      <c r="L28" s="392"/>
      <c r="M28" s="392"/>
      <c r="N28" s="392"/>
    </row>
    <row r="29" spans="1:14" ht="12.75" customHeight="1">
      <c r="A29" s="393" t="s">
        <v>124</v>
      </c>
      <c r="B29" s="393"/>
      <c r="C29" s="393"/>
      <c r="D29" s="393"/>
      <c r="E29" s="393"/>
      <c r="F29" s="393"/>
      <c r="G29" s="393"/>
      <c r="H29" s="393"/>
      <c r="I29" s="393"/>
      <c r="J29" s="393"/>
      <c r="K29" s="393"/>
      <c r="L29" s="393"/>
      <c r="M29" s="394">
        <v>10.36</v>
      </c>
      <c r="N29" s="394"/>
    </row>
    <row r="30" spans="1:14">
      <c r="A30" s="383" t="s">
        <v>125</v>
      </c>
      <c r="B30" s="383"/>
      <c r="C30" s="383"/>
      <c r="D30" s="377"/>
      <c r="E30" s="377"/>
      <c r="F30" s="377"/>
      <c r="G30" s="377"/>
      <c r="H30" s="377"/>
      <c r="I30" s="377"/>
      <c r="J30" s="377"/>
      <c r="K30" s="377"/>
      <c r="L30" s="377"/>
      <c r="M30" s="384">
        <v>2</v>
      </c>
      <c r="N30" s="384"/>
    </row>
    <row r="31" spans="1:14" ht="13.5" customHeight="1">
      <c r="A31" s="395" t="s">
        <v>126</v>
      </c>
      <c r="B31" s="395"/>
      <c r="C31" s="395"/>
      <c r="D31" s="395"/>
      <c r="E31" s="395"/>
      <c r="F31" s="395"/>
      <c r="G31" s="395"/>
      <c r="H31" s="395"/>
      <c r="I31" s="395"/>
      <c r="J31" s="395"/>
      <c r="K31" s="395"/>
      <c r="L31" s="395"/>
      <c r="M31" s="395"/>
      <c r="N31" s="395"/>
    </row>
    <row r="32" spans="1:14">
      <c r="A32" s="383" t="s">
        <v>127</v>
      </c>
      <c r="B32" s="383"/>
      <c r="C32" s="383"/>
      <c r="D32" s="377"/>
      <c r="E32" s="377"/>
      <c r="F32" s="377"/>
      <c r="G32" s="377"/>
      <c r="H32" s="377"/>
      <c r="I32" s="377"/>
      <c r="J32" s="377"/>
      <c r="K32" s="377"/>
      <c r="L32" s="377"/>
      <c r="M32" s="384">
        <v>0</v>
      </c>
      <c r="N32" s="384" t="e">
        <f>L32/K32</f>
        <v>#DIV/0!</v>
      </c>
    </row>
    <row r="33" spans="1:14">
      <c r="A33" s="385" t="s">
        <v>128</v>
      </c>
      <c r="B33" s="385"/>
      <c r="C33" s="385"/>
      <c r="D33" s="386"/>
      <c r="E33" s="386"/>
      <c r="F33" s="386"/>
      <c r="G33" s="386"/>
      <c r="H33" s="386"/>
      <c r="I33" s="386"/>
      <c r="J33" s="386"/>
      <c r="K33" s="386"/>
      <c r="L33" s="386"/>
      <c r="M33" s="387">
        <v>0</v>
      </c>
      <c r="N33" s="387" t="e">
        <f>L33/K33</f>
        <v>#DIV/0!</v>
      </c>
    </row>
    <row r="36" spans="1:14">
      <c r="A36" s="353" t="s">
        <v>129</v>
      </c>
      <c r="B36" s="353"/>
      <c r="C36" s="353"/>
      <c r="D36" s="353"/>
      <c r="E36" s="353"/>
      <c r="F36" s="353"/>
      <c r="G36" s="353"/>
      <c r="H36" s="353"/>
      <c r="I36" s="353"/>
      <c r="J36" s="353"/>
      <c r="K36" s="353"/>
      <c r="L36" s="353"/>
      <c r="M36" s="353"/>
      <c r="N36" s="353"/>
    </row>
    <row r="37" spans="1:14">
      <c r="A37" s="28" t="s">
        <v>130</v>
      </c>
      <c r="B37" s="29"/>
      <c r="C37" s="29"/>
      <c r="D37" s="29"/>
      <c r="E37" s="29"/>
      <c r="F37" s="29"/>
      <c r="G37" s="388">
        <f>N1-3</f>
        <v>2023</v>
      </c>
      <c r="H37" s="388"/>
      <c r="I37" s="388">
        <f>N1-2</f>
        <v>2024</v>
      </c>
      <c r="J37" s="388"/>
      <c r="K37" s="388">
        <f>N1-1</f>
        <v>2025</v>
      </c>
      <c r="L37" s="388"/>
      <c r="M37" s="389">
        <f>N1</f>
        <v>2026</v>
      </c>
      <c r="N37" s="389"/>
    </row>
    <row r="38" spans="1:14">
      <c r="A38" s="379" t="s">
        <v>131</v>
      </c>
      <c r="B38" s="379"/>
      <c r="C38" s="379"/>
      <c r="D38" s="30" t="s">
        <v>132</v>
      </c>
      <c r="E38" s="380"/>
      <c r="F38" s="380"/>
      <c r="G38" s="381"/>
      <c r="H38" s="381"/>
      <c r="I38" s="381"/>
      <c r="J38" s="381"/>
      <c r="K38" s="381"/>
      <c r="L38" s="381"/>
      <c r="M38" s="382"/>
      <c r="N38" s="382"/>
    </row>
    <row r="39" spans="1:14">
      <c r="A39" s="375" t="s">
        <v>133</v>
      </c>
      <c r="B39" s="375"/>
      <c r="C39" s="375"/>
      <c r="D39" s="31" t="s">
        <v>132</v>
      </c>
      <c r="E39" s="376"/>
      <c r="F39" s="376"/>
      <c r="G39" s="377"/>
      <c r="H39" s="377"/>
      <c r="I39" s="377"/>
      <c r="J39" s="377"/>
      <c r="K39" s="377"/>
      <c r="L39" s="377"/>
      <c r="M39" s="378"/>
      <c r="N39" s="378"/>
    </row>
    <row r="40" spans="1:14">
      <c r="A40" s="375" t="s">
        <v>134</v>
      </c>
      <c r="B40" s="375"/>
      <c r="C40" s="375"/>
      <c r="D40" s="31" t="s">
        <v>132</v>
      </c>
      <c r="E40" s="376"/>
      <c r="F40" s="376"/>
      <c r="G40" s="377"/>
      <c r="H40" s="377"/>
      <c r="I40" s="377"/>
      <c r="J40" s="377"/>
      <c r="K40" s="377"/>
      <c r="L40" s="377"/>
      <c r="M40" s="378"/>
      <c r="N40" s="378"/>
    </row>
    <row r="41" spans="1:14">
      <c r="A41" s="375" t="s">
        <v>135</v>
      </c>
      <c r="B41" s="375"/>
      <c r="C41" s="375"/>
      <c r="D41" s="31" t="s">
        <v>132</v>
      </c>
      <c r="E41" s="376"/>
      <c r="F41" s="376"/>
      <c r="G41" s="377"/>
      <c r="H41" s="377"/>
      <c r="I41" s="377"/>
      <c r="J41" s="377"/>
      <c r="K41" s="377"/>
      <c r="L41" s="377"/>
      <c r="M41" s="378"/>
      <c r="N41" s="378"/>
    </row>
    <row r="42" spans="1:14">
      <c r="A42" s="369" t="s">
        <v>136</v>
      </c>
      <c r="B42" s="369"/>
      <c r="C42" s="369"/>
      <c r="D42" s="32" t="s">
        <v>132</v>
      </c>
      <c r="E42" s="370"/>
      <c r="F42" s="370"/>
      <c r="G42" s="371"/>
      <c r="H42" s="371"/>
      <c r="I42" s="371"/>
      <c r="J42" s="371"/>
      <c r="K42" s="371"/>
      <c r="L42" s="371"/>
      <c r="M42" s="372"/>
      <c r="N42" s="372"/>
    </row>
    <row r="43" spans="1:14">
      <c r="A43" s="33"/>
      <c r="B43" s="34"/>
      <c r="C43" s="34"/>
      <c r="D43" s="34"/>
      <c r="E43" s="373" t="s">
        <v>137</v>
      </c>
      <c r="F43" s="373"/>
      <c r="G43" s="373">
        <f>SUM(G38:H42)</f>
        <v>0</v>
      </c>
      <c r="H43" s="373"/>
      <c r="I43" s="373">
        <f>SUM(I38:J42)</f>
        <v>0</v>
      </c>
      <c r="J43" s="373"/>
      <c r="K43" s="373">
        <f>SUM(K38:L42)</f>
        <v>0</v>
      </c>
      <c r="L43" s="373"/>
      <c r="M43" s="374">
        <f>(M38+M39+M40+M41+M42)</f>
        <v>0</v>
      </c>
      <c r="N43" s="374"/>
    </row>
  </sheetData>
  <mergeCells count="170">
    <mergeCell ref="A1:L1"/>
    <mergeCell ref="A2:N2"/>
    <mergeCell ref="A3:N3"/>
    <mergeCell ref="A4:F4"/>
    <mergeCell ref="G4:H4"/>
    <mergeCell ref="I4:J4"/>
    <mergeCell ref="K4:L4"/>
    <mergeCell ref="M4:N4"/>
    <mergeCell ref="A5:F5"/>
    <mergeCell ref="G5:H5"/>
    <mergeCell ref="I5:J5"/>
    <mergeCell ref="K5:L5"/>
    <mergeCell ref="M5:N5"/>
    <mergeCell ref="A6:F6"/>
    <mergeCell ref="G6:H6"/>
    <mergeCell ref="I6:J6"/>
    <mergeCell ref="K6:L6"/>
    <mergeCell ref="M6:N6"/>
    <mergeCell ref="A7:F7"/>
    <mergeCell ref="G7:N7"/>
    <mergeCell ref="A8:F8"/>
    <mergeCell ref="G8:H8"/>
    <mergeCell ref="I8:J8"/>
    <mergeCell ref="K8:L8"/>
    <mergeCell ref="M8:N8"/>
    <mergeCell ref="A9:F9"/>
    <mergeCell ref="G9:H9"/>
    <mergeCell ref="I9:J9"/>
    <mergeCell ref="K9:L9"/>
    <mergeCell ref="M9:N9"/>
    <mergeCell ref="A10:F10"/>
    <mergeCell ref="G10:H10"/>
    <mergeCell ref="I10:J10"/>
    <mergeCell ref="K10:L10"/>
    <mergeCell ref="M10:N10"/>
    <mergeCell ref="A11:F11"/>
    <mergeCell ref="G11:H11"/>
    <mergeCell ref="I11:J11"/>
    <mergeCell ref="K11:L11"/>
    <mergeCell ref="M11:N11"/>
    <mergeCell ref="A12:F12"/>
    <mergeCell ref="G12:H12"/>
    <mergeCell ref="I12:J12"/>
    <mergeCell ref="K12:L12"/>
    <mergeCell ref="M12:N12"/>
    <mergeCell ref="A13:F13"/>
    <mergeCell ref="G13:H13"/>
    <mergeCell ref="I13:J13"/>
    <mergeCell ref="K13:L13"/>
    <mergeCell ref="M13:N13"/>
    <mergeCell ref="A14:D14"/>
    <mergeCell ref="E14:F14"/>
    <mergeCell ref="G14:H14"/>
    <mergeCell ref="I14:J14"/>
    <mergeCell ref="K14:L14"/>
    <mergeCell ref="M14:N14"/>
    <mergeCell ref="A15:D15"/>
    <mergeCell ref="E15:F15"/>
    <mergeCell ref="G15:H15"/>
    <mergeCell ref="I15:J15"/>
    <mergeCell ref="K15:L15"/>
    <mergeCell ref="M15:N15"/>
    <mergeCell ref="A16:D16"/>
    <mergeCell ref="E16:F16"/>
    <mergeCell ref="G16:H16"/>
    <mergeCell ref="I16:J16"/>
    <mergeCell ref="K16:L16"/>
    <mergeCell ref="M16:N16"/>
    <mergeCell ref="A17:D17"/>
    <mergeCell ref="E17:F17"/>
    <mergeCell ref="G17:H17"/>
    <mergeCell ref="I17:J17"/>
    <mergeCell ref="K17:L17"/>
    <mergeCell ref="M17:N17"/>
    <mergeCell ref="A18:D18"/>
    <mergeCell ref="E18:F18"/>
    <mergeCell ref="G18:H18"/>
    <mergeCell ref="I18:J18"/>
    <mergeCell ref="K18:L18"/>
    <mergeCell ref="M18:N18"/>
    <mergeCell ref="A19:F19"/>
    <mergeCell ref="G19:H19"/>
    <mergeCell ref="I19:J19"/>
    <mergeCell ref="K19:L19"/>
    <mergeCell ref="M19:N19"/>
    <mergeCell ref="A20:D20"/>
    <mergeCell ref="E20:F20"/>
    <mergeCell ref="G20:H20"/>
    <mergeCell ref="I20:J20"/>
    <mergeCell ref="K20:L20"/>
    <mergeCell ref="M20:N20"/>
    <mergeCell ref="A21:D21"/>
    <mergeCell ref="E21:F21"/>
    <mergeCell ref="G21:H21"/>
    <mergeCell ref="I21:J21"/>
    <mergeCell ref="K21:L21"/>
    <mergeCell ref="M21:N21"/>
    <mergeCell ref="A22:D22"/>
    <mergeCell ref="E22:F22"/>
    <mergeCell ref="G22:H22"/>
    <mergeCell ref="I22:J22"/>
    <mergeCell ref="K22:L22"/>
    <mergeCell ref="M22:N22"/>
    <mergeCell ref="A23:D23"/>
    <mergeCell ref="E23:F23"/>
    <mergeCell ref="G23:H23"/>
    <mergeCell ref="I23:J23"/>
    <mergeCell ref="K23:L23"/>
    <mergeCell ref="M23:N23"/>
    <mergeCell ref="A24:D24"/>
    <mergeCell ref="E24:F24"/>
    <mergeCell ref="G24:H24"/>
    <mergeCell ref="I24:J24"/>
    <mergeCell ref="K24:L24"/>
    <mergeCell ref="M24:N24"/>
    <mergeCell ref="I25:L25"/>
    <mergeCell ref="M25:N25"/>
    <mergeCell ref="A28:N28"/>
    <mergeCell ref="A29:L29"/>
    <mergeCell ref="M29:N29"/>
    <mergeCell ref="A30:C30"/>
    <mergeCell ref="D30:L30"/>
    <mergeCell ref="M30:N30"/>
    <mergeCell ref="A31:N31"/>
    <mergeCell ref="A32:C32"/>
    <mergeCell ref="D32:L32"/>
    <mergeCell ref="M32:N32"/>
    <mergeCell ref="A33:C33"/>
    <mergeCell ref="D33:L33"/>
    <mergeCell ref="M33:N33"/>
    <mergeCell ref="A36:N36"/>
    <mergeCell ref="G37:H37"/>
    <mergeCell ref="I37:J37"/>
    <mergeCell ref="K37:L37"/>
    <mergeCell ref="M37:N37"/>
    <mergeCell ref="A38:C38"/>
    <mergeCell ref="E38:F38"/>
    <mergeCell ref="G38:H38"/>
    <mergeCell ref="I38:J38"/>
    <mergeCell ref="K38:L38"/>
    <mergeCell ref="M38:N38"/>
    <mergeCell ref="A39:C39"/>
    <mergeCell ref="E39:F39"/>
    <mergeCell ref="G39:H39"/>
    <mergeCell ref="I39:J39"/>
    <mergeCell ref="K39:L39"/>
    <mergeCell ref="M39:N39"/>
    <mergeCell ref="A40:C40"/>
    <mergeCell ref="E40:F40"/>
    <mergeCell ref="G40:H40"/>
    <mergeCell ref="I40:J40"/>
    <mergeCell ref="K40:L40"/>
    <mergeCell ref="M40:N40"/>
    <mergeCell ref="A41:C41"/>
    <mergeCell ref="E41:F41"/>
    <mergeCell ref="G41:H41"/>
    <mergeCell ref="I41:J41"/>
    <mergeCell ref="K41:L41"/>
    <mergeCell ref="M41:N41"/>
    <mergeCell ref="A42:C42"/>
    <mergeCell ref="E42:F42"/>
    <mergeCell ref="G42:H42"/>
    <mergeCell ref="I42:J42"/>
    <mergeCell ref="K42:L42"/>
    <mergeCell ref="M42:N42"/>
    <mergeCell ref="E43:F43"/>
    <mergeCell ref="G43:H43"/>
    <mergeCell ref="I43:J43"/>
    <mergeCell ref="K43:L43"/>
    <mergeCell ref="M43:N43"/>
  </mergeCells>
  <pageMargins left="0.39374999999999999" right="0.39374999999999999" top="0.51666666666666705" bottom="0.196527777777778" header="0.511811023622047" footer="0.196527777777778"/>
  <pageSetup paperSize="9" orientation="landscape" horizontalDpi="300" verticalDpi="300"/>
  <headerFooter>
    <oddFooter>&amp;L&amp;"Tahoma,Normale"&amp;8Elenco Processi&amp;R&amp;P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K107"/>
  <sheetViews>
    <sheetView topLeftCell="A48" zoomScaleNormal="100" workbookViewId="0">
      <selection activeCell="E49" sqref="E49:F52"/>
    </sheetView>
  </sheetViews>
  <sheetFormatPr defaultColWidth="8.7109375" defaultRowHeight="15"/>
  <cols>
    <col min="1" max="4" width="9.140625" style="9" customWidth="1"/>
    <col min="5" max="6" width="14" style="9" customWidth="1"/>
    <col min="7" max="7" width="14.28515625" style="9" customWidth="1"/>
    <col min="8" max="8" width="14.85546875" style="9" customWidth="1"/>
    <col min="9" max="10" width="14.28515625" style="9" customWidth="1"/>
    <col min="11" max="11" width="12.85546875" style="9" customWidth="1"/>
    <col min="12" max="12" width="13" style="9" customWidth="1"/>
    <col min="13" max="13" width="9.140625" style="9" customWidth="1"/>
    <col min="14" max="14" width="19" style="9" customWidth="1"/>
    <col min="15" max="260" width="9.140625" style="9" customWidth="1"/>
    <col min="261" max="262" width="14" style="9" customWidth="1"/>
    <col min="263" max="263" width="14.28515625" style="9" customWidth="1"/>
    <col min="264" max="264" width="12.7109375" style="9" customWidth="1"/>
    <col min="265" max="265" width="12.42578125" style="9" customWidth="1"/>
    <col min="266" max="266" width="13" style="9" customWidth="1"/>
    <col min="267" max="267" width="12.85546875" style="9" customWidth="1"/>
    <col min="268" max="268" width="13" style="9" customWidth="1"/>
    <col min="269" max="269" width="9.140625" style="9" customWidth="1"/>
    <col min="270" max="270" width="19" style="9" customWidth="1"/>
    <col min="271" max="516" width="9.140625" style="9" customWidth="1"/>
    <col min="517" max="518" width="14" style="9" customWidth="1"/>
    <col min="519" max="519" width="14.28515625" style="9" customWidth="1"/>
    <col min="520" max="520" width="12.7109375" style="9" customWidth="1"/>
    <col min="521" max="521" width="12.42578125" style="9" customWidth="1"/>
    <col min="522" max="522" width="13" style="9" customWidth="1"/>
    <col min="523" max="523" width="12.85546875" style="9" customWidth="1"/>
    <col min="524" max="524" width="13" style="9" customWidth="1"/>
    <col min="525" max="525" width="9.140625" style="9" customWidth="1"/>
    <col min="526" max="526" width="19" style="9" customWidth="1"/>
    <col min="527" max="772" width="9.140625" style="9" customWidth="1"/>
    <col min="773" max="774" width="14" style="9" customWidth="1"/>
    <col min="775" max="775" width="14.28515625" style="9" customWidth="1"/>
    <col min="776" max="776" width="12.7109375" style="9" customWidth="1"/>
    <col min="777" max="777" width="12.42578125" style="9" customWidth="1"/>
    <col min="778" max="778" width="13" style="9" customWidth="1"/>
    <col min="779" max="779" width="12.85546875" style="9" customWidth="1"/>
    <col min="780" max="780" width="13" style="9" customWidth="1"/>
    <col min="781" max="781" width="9.140625" style="9" customWidth="1"/>
    <col min="782" max="782" width="19" style="9" customWidth="1"/>
    <col min="783" max="1025" width="9.140625" style="9" customWidth="1"/>
  </cols>
  <sheetData>
    <row r="1" spans="1:14" ht="21.75" customHeight="1">
      <c r="A1" s="456"/>
      <c r="B1" s="456"/>
      <c r="C1" s="456"/>
      <c r="D1" s="456"/>
      <c r="E1" s="456"/>
      <c r="F1" s="456"/>
      <c r="G1" s="456"/>
      <c r="H1" s="456"/>
      <c r="I1" s="456"/>
      <c r="J1" s="456"/>
      <c r="K1" s="35" t="s">
        <v>58</v>
      </c>
      <c r="L1" s="36">
        <v>2026</v>
      </c>
    </row>
    <row r="2" spans="1:14" ht="24.75" customHeight="1">
      <c r="A2" s="457" t="s">
        <v>138</v>
      </c>
      <c r="B2" s="457"/>
      <c r="C2" s="457"/>
      <c r="D2" s="457"/>
      <c r="E2" s="457"/>
      <c r="F2" s="457"/>
      <c r="G2" s="457"/>
      <c r="H2" s="457"/>
      <c r="I2" s="457"/>
      <c r="J2" s="457"/>
      <c r="K2" s="457"/>
      <c r="L2" s="457"/>
    </row>
    <row r="3" spans="1:14">
      <c r="A3" s="458" t="s">
        <v>139</v>
      </c>
      <c r="B3" s="458"/>
      <c r="C3" s="458"/>
      <c r="D3" s="458"/>
      <c r="E3" s="458"/>
      <c r="F3" s="458"/>
      <c r="G3" s="458"/>
      <c r="H3" s="458"/>
      <c r="I3" s="458"/>
      <c r="J3" s="458"/>
      <c r="K3" s="458"/>
      <c r="L3" s="458"/>
    </row>
    <row r="4" spans="1:14" ht="16.5" customHeight="1">
      <c r="A4" s="459" t="s">
        <v>140</v>
      </c>
      <c r="B4" s="459"/>
      <c r="C4" s="459"/>
      <c r="D4" s="459"/>
      <c r="E4" s="439">
        <f>$L$1-3</f>
        <v>2023</v>
      </c>
      <c r="F4" s="439"/>
      <c r="G4" s="439">
        <f>$L$1-2</f>
        <v>2024</v>
      </c>
      <c r="H4" s="439"/>
      <c r="I4" s="439">
        <f>$L$1-1</f>
        <v>2025</v>
      </c>
      <c r="J4" s="439"/>
      <c r="K4" s="440">
        <f>$L$1</f>
        <v>2026</v>
      </c>
      <c r="L4" s="440"/>
    </row>
    <row r="5" spans="1:14" ht="18" customHeight="1">
      <c r="A5" s="459"/>
      <c r="B5" s="459"/>
      <c r="C5" s="459"/>
      <c r="D5" s="459"/>
      <c r="E5" s="37" t="s">
        <v>141</v>
      </c>
      <c r="F5" s="38" t="s">
        <v>142</v>
      </c>
      <c r="G5" s="37" t="s">
        <v>141</v>
      </c>
      <c r="H5" s="38" t="s">
        <v>142</v>
      </c>
      <c r="I5" s="37" t="s">
        <v>141</v>
      </c>
      <c r="J5" s="38" t="s">
        <v>142</v>
      </c>
      <c r="K5" s="39" t="s">
        <v>141</v>
      </c>
      <c r="L5" s="40" t="s">
        <v>142</v>
      </c>
    </row>
    <row r="6" spans="1:14" ht="24.75" customHeight="1">
      <c r="A6" s="444" t="s">
        <v>143</v>
      </c>
      <c r="B6" s="444"/>
      <c r="C6" s="444"/>
      <c r="D6" s="444"/>
      <c r="E6" s="41"/>
      <c r="F6" s="42"/>
      <c r="G6" s="41"/>
      <c r="H6" s="42"/>
      <c r="I6" s="41"/>
      <c r="J6" s="42"/>
      <c r="K6" s="43"/>
      <c r="L6" s="44"/>
    </row>
    <row r="7" spans="1:14" ht="24.75" customHeight="1">
      <c r="A7" s="444" t="s">
        <v>144</v>
      </c>
      <c r="B7" s="444"/>
      <c r="C7" s="444"/>
      <c r="D7" s="444"/>
      <c r="E7" s="41"/>
      <c r="F7" s="42"/>
      <c r="G7" s="41"/>
      <c r="H7" s="42"/>
      <c r="I7" s="41"/>
      <c r="J7" s="42"/>
      <c r="K7" s="43"/>
      <c r="L7" s="44"/>
    </row>
    <row r="8" spans="1:14" ht="24.75" customHeight="1">
      <c r="A8" s="444" t="s">
        <v>145</v>
      </c>
      <c r="B8" s="444"/>
      <c r="C8" s="444"/>
      <c r="D8" s="444"/>
      <c r="E8" s="41"/>
      <c r="F8" s="41"/>
      <c r="G8" s="41"/>
      <c r="H8" s="41"/>
      <c r="I8" s="41"/>
      <c r="J8" s="41"/>
      <c r="K8" s="45"/>
      <c r="L8" s="46"/>
    </row>
    <row r="9" spans="1:14" ht="24.75" customHeight="1">
      <c r="A9" s="444" t="s">
        <v>146</v>
      </c>
      <c r="B9" s="444"/>
      <c r="C9" s="444"/>
      <c r="D9" s="444"/>
      <c r="E9" s="41"/>
      <c r="F9" s="41"/>
      <c r="G9" s="41"/>
      <c r="H9" s="41"/>
      <c r="I9" s="41"/>
      <c r="J9" s="41"/>
      <c r="K9" s="45"/>
      <c r="L9" s="46"/>
      <c r="N9" s="47"/>
    </row>
    <row r="10" spans="1:14" ht="24.75" customHeight="1">
      <c r="A10" s="444" t="s">
        <v>147</v>
      </c>
      <c r="B10" s="444"/>
      <c r="C10" s="444"/>
      <c r="D10" s="444"/>
      <c r="E10" s="41"/>
      <c r="F10" s="41"/>
      <c r="G10" s="41"/>
      <c r="H10" s="41"/>
      <c r="I10" s="41"/>
      <c r="J10" s="41"/>
      <c r="K10" s="45"/>
      <c r="L10" s="46"/>
    </row>
    <row r="11" spans="1:14" ht="24.75" customHeight="1">
      <c r="A11" s="444" t="s">
        <v>148</v>
      </c>
      <c r="B11" s="444"/>
      <c r="C11" s="444"/>
      <c r="D11" s="444"/>
      <c r="E11" s="41"/>
      <c r="F11" s="41"/>
      <c r="G11" s="41"/>
      <c r="H11" s="41"/>
      <c r="I11" s="41"/>
      <c r="J11" s="41"/>
      <c r="K11" s="45"/>
      <c r="L11" s="46"/>
    </row>
    <row r="12" spans="1:14" ht="24.75" customHeight="1">
      <c r="A12" s="444" t="s">
        <v>149</v>
      </c>
      <c r="B12" s="444"/>
      <c r="C12" s="444"/>
      <c r="D12" s="444"/>
      <c r="E12" s="41"/>
      <c r="F12" s="41"/>
      <c r="G12" s="41"/>
      <c r="H12" s="41"/>
      <c r="I12" s="41"/>
      <c r="J12" s="41"/>
      <c r="K12" s="43"/>
      <c r="L12" s="48"/>
    </row>
    <row r="13" spans="1:14" ht="24.75" customHeight="1">
      <c r="A13" s="455" t="s">
        <v>150</v>
      </c>
      <c r="B13" s="455"/>
      <c r="C13" s="455"/>
      <c r="D13" s="455"/>
      <c r="E13" s="41"/>
      <c r="F13" s="41"/>
      <c r="G13" s="41"/>
      <c r="H13" s="41"/>
      <c r="I13" s="41"/>
      <c r="J13" s="41"/>
      <c r="K13" s="45"/>
      <c r="L13" s="46"/>
    </row>
    <row r="14" spans="1:14" ht="24.75" customHeight="1">
      <c r="A14" s="451" t="s">
        <v>151</v>
      </c>
      <c r="B14" s="451"/>
      <c r="C14" s="451"/>
      <c r="D14" s="451"/>
      <c r="E14" s="49">
        <f t="shared" ref="E14:K14" si="0">SUM(E6:E13)</f>
        <v>0</v>
      </c>
      <c r="F14" s="49">
        <f t="shared" si="0"/>
        <v>0</v>
      </c>
      <c r="G14" s="49">
        <f t="shared" si="0"/>
        <v>0</v>
      </c>
      <c r="H14" s="49">
        <f t="shared" si="0"/>
        <v>0</v>
      </c>
      <c r="I14" s="49">
        <f t="shared" si="0"/>
        <v>0</v>
      </c>
      <c r="J14" s="49">
        <f t="shared" si="0"/>
        <v>0</v>
      </c>
      <c r="K14" s="49">
        <f t="shared" si="0"/>
        <v>0</v>
      </c>
      <c r="L14" s="50">
        <f>SUM(L8:L13)</f>
        <v>0</v>
      </c>
    </row>
    <row r="15" spans="1:14" ht="14.25" customHeight="1">
      <c r="A15" s="51"/>
      <c r="B15" s="52"/>
      <c r="C15" s="52"/>
      <c r="D15" s="52"/>
      <c r="E15" s="52"/>
      <c r="F15" s="52"/>
      <c r="G15" s="52"/>
      <c r="H15" s="52"/>
      <c r="I15" s="52"/>
      <c r="J15" s="52"/>
      <c r="K15" s="52"/>
      <c r="L15" s="53"/>
    </row>
    <row r="16" spans="1:14" ht="15" customHeight="1">
      <c r="A16" s="392" t="s">
        <v>152</v>
      </c>
      <c r="B16" s="392"/>
      <c r="C16" s="392"/>
      <c r="D16" s="392"/>
      <c r="E16" s="392"/>
      <c r="F16" s="392"/>
      <c r="G16" s="392"/>
      <c r="H16" s="392"/>
      <c r="I16" s="392"/>
      <c r="J16" s="392"/>
      <c r="K16" s="392"/>
      <c r="L16" s="392"/>
      <c r="M16" s="54"/>
    </row>
    <row r="17" spans="1:12" ht="15" customHeight="1">
      <c r="A17" s="453" t="s">
        <v>140</v>
      </c>
      <c r="B17" s="453"/>
      <c r="C17" s="453"/>
      <c r="D17" s="453"/>
      <c r="E17" s="439">
        <f>$L$1-3</f>
        <v>2023</v>
      </c>
      <c r="F17" s="439"/>
      <c r="G17" s="439">
        <f>$L$1-2</f>
        <v>2024</v>
      </c>
      <c r="H17" s="439"/>
      <c r="I17" s="439">
        <f>$L$1-1</f>
        <v>2025</v>
      </c>
      <c r="J17" s="439"/>
      <c r="K17" s="440">
        <f>$L$1</f>
        <v>2026</v>
      </c>
      <c r="L17" s="440"/>
    </row>
    <row r="18" spans="1:12" ht="12.75" customHeight="1">
      <c r="A18" s="453"/>
      <c r="B18" s="453"/>
      <c r="C18" s="453"/>
      <c r="D18" s="453"/>
      <c r="E18" s="37" t="s">
        <v>153</v>
      </c>
      <c r="F18" s="38" t="s">
        <v>154</v>
      </c>
      <c r="G18" s="37" t="s">
        <v>153</v>
      </c>
      <c r="H18" s="38" t="s">
        <v>154</v>
      </c>
      <c r="I18" s="37" t="s">
        <v>153</v>
      </c>
      <c r="J18" s="38" t="s">
        <v>154</v>
      </c>
      <c r="K18" s="39" t="s">
        <v>153</v>
      </c>
      <c r="L18" s="40" t="s">
        <v>154</v>
      </c>
    </row>
    <row r="19" spans="1:12" ht="24.75" customHeight="1">
      <c r="A19" s="455" t="s">
        <v>155</v>
      </c>
      <c r="B19" s="455"/>
      <c r="C19" s="455"/>
      <c r="D19" s="455"/>
      <c r="E19" s="41"/>
      <c r="F19" s="41"/>
      <c r="G19" s="41"/>
      <c r="H19" s="41"/>
      <c r="I19" s="41"/>
      <c r="J19" s="41"/>
      <c r="K19" s="45"/>
      <c r="L19" s="46"/>
    </row>
    <row r="20" spans="1:12" ht="24.75" customHeight="1">
      <c r="A20" s="455" t="s">
        <v>156</v>
      </c>
      <c r="B20" s="455"/>
      <c r="C20" s="455"/>
      <c r="D20" s="455"/>
      <c r="E20" s="41"/>
      <c r="F20" s="41"/>
      <c r="G20" s="41"/>
      <c r="H20" s="41"/>
      <c r="I20" s="41"/>
      <c r="J20" s="41"/>
      <c r="K20" s="45"/>
      <c r="L20" s="46"/>
    </row>
    <row r="21" spans="1:12" ht="24.75" customHeight="1">
      <c r="A21" s="455" t="s">
        <v>157</v>
      </c>
      <c r="B21" s="455"/>
      <c r="C21" s="455"/>
      <c r="D21" s="455"/>
      <c r="E21" s="41"/>
      <c r="F21" s="41"/>
      <c r="G21" s="41"/>
      <c r="H21" s="41"/>
      <c r="I21" s="41"/>
      <c r="J21" s="41"/>
      <c r="K21" s="43"/>
      <c r="L21" s="48"/>
    </row>
    <row r="22" spans="1:12" ht="24.75" customHeight="1">
      <c r="A22" s="455" t="s">
        <v>158</v>
      </c>
      <c r="B22" s="455"/>
      <c r="C22" s="455"/>
      <c r="D22" s="455"/>
      <c r="E22" s="41"/>
      <c r="F22" s="41"/>
      <c r="G22" s="41"/>
      <c r="H22" s="41"/>
      <c r="I22" s="41"/>
      <c r="J22" s="41"/>
      <c r="K22" s="45"/>
      <c r="L22" s="46"/>
    </row>
    <row r="23" spans="1:12" ht="24.75" customHeight="1">
      <c r="A23" s="455" t="s">
        <v>159</v>
      </c>
      <c r="B23" s="455"/>
      <c r="C23" s="455"/>
      <c r="D23" s="455"/>
      <c r="E23" s="41"/>
      <c r="F23" s="41"/>
      <c r="G23" s="41"/>
      <c r="H23" s="41"/>
      <c r="I23" s="41"/>
      <c r="J23" s="41"/>
      <c r="K23" s="43"/>
      <c r="L23" s="48"/>
    </row>
    <row r="24" spans="1:12" ht="24.75" customHeight="1">
      <c r="A24" s="455" t="s">
        <v>160</v>
      </c>
      <c r="B24" s="455"/>
      <c r="C24" s="455"/>
      <c r="D24" s="455"/>
      <c r="E24" s="41"/>
      <c r="F24" s="41"/>
      <c r="G24" s="41"/>
      <c r="H24" s="41"/>
      <c r="I24" s="41"/>
      <c r="J24" s="41"/>
      <c r="K24" s="45"/>
      <c r="L24" s="46"/>
    </row>
    <row r="25" spans="1:12" s="13" customFormat="1" ht="24.75" customHeight="1">
      <c r="A25" s="451" t="s">
        <v>161</v>
      </c>
      <c r="B25" s="451"/>
      <c r="C25" s="451"/>
      <c r="D25" s="451"/>
      <c r="E25" s="49">
        <f t="shared" ref="E25:L25" si="1">SUM(E19:E24)</f>
        <v>0</v>
      </c>
      <c r="F25" s="49">
        <f t="shared" si="1"/>
        <v>0</v>
      </c>
      <c r="G25" s="49">
        <f t="shared" si="1"/>
        <v>0</v>
      </c>
      <c r="H25" s="49">
        <f t="shared" si="1"/>
        <v>0</v>
      </c>
      <c r="I25" s="49">
        <f t="shared" si="1"/>
        <v>0</v>
      </c>
      <c r="J25" s="49">
        <f t="shared" si="1"/>
        <v>0</v>
      </c>
      <c r="K25" s="49">
        <f t="shared" si="1"/>
        <v>0</v>
      </c>
      <c r="L25" s="50">
        <f t="shared" si="1"/>
        <v>0</v>
      </c>
    </row>
    <row r="26" spans="1:12" ht="14.25" customHeight="1">
      <c r="A26" s="51"/>
      <c r="B26" s="52"/>
      <c r="C26" s="52"/>
      <c r="D26" s="52"/>
      <c r="E26" s="52"/>
      <c r="F26" s="52"/>
      <c r="G26" s="52"/>
      <c r="H26" s="52"/>
      <c r="I26" s="52"/>
      <c r="J26" s="52"/>
      <c r="K26" s="52"/>
      <c r="L26" s="53"/>
    </row>
    <row r="27" spans="1:12" ht="14.25" customHeight="1">
      <c r="A27" s="392" t="s">
        <v>162</v>
      </c>
      <c r="B27" s="392"/>
      <c r="C27" s="392"/>
      <c r="D27" s="392"/>
      <c r="E27" s="392"/>
      <c r="F27" s="392"/>
      <c r="G27" s="392"/>
      <c r="H27" s="392"/>
      <c r="I27" s="392"/>
      <c r="J27" s="392"/>
      <c r="K27" s="392"/>
      <c r="L27" s="392"/>
    </row>
    <row r="28" spans="1:12" ht="14.25" customHeight="1">
      <c r="A28" s="453" t="s">
        <v>163</v>
      </c>
      <c r="B28" s="454" t="s">
        <v>164</v>
      </c>
      <c r="C28" s="454"/>
      <c r="D28" s="454"/>
      <c r="E28" s="439">
        <f>$L$1-3</f>
        <v>2023</v>
      </c>
      <c r="F28" s="439"/>
      <c r="G28" s="439">
        <f>$L$1-2</f>
        <v>2024</v>
      </c>
      <c r="H28" s="439"/>
      <c r="I28" s="439">
        <f>$L$1-1</f>
        <v>2025</v>
      </c>
      <c r="J28" s="439"/>
      <c r="K28" s="440">
        <f>$L$1</f>
        <v>2026</v>
      </c>
      <c r="L28" s="440"/>
    </row>
    <row r="29" spans="1:12" ht="14.25" customHeight="1">
      <c r="A29" s="453"/>
      <c r="B29" s="454"/>
      <c r="C29" s="454"/>
      <c r="D29" s="454"/>
      <c r="E29" s="38" t="s">
        <v>165</v>
      </c>
      <c r="F29" s="38" t="s">
        <v>166</v>
      </c>
      <c r="G29" s="38" t="s">
        <v>165</v>
      </c>
      <c r="H29" s="38" t="s">
        <v>166</v>
      </c>
      <c r="I29" s="38" t="s">
        <v>165</v>
      </c>
      <c r="J29" s="38" t="s">
        <v>166</v>
      </c>
      <c r="K29" s="55" t="s">
        <v>165</v>
      </c>
      <c r="L29" s="40" t="s">
        <v>166</v>
      </c>
    </row>
    <row r="30" spans="1:12" ht="14.25" customHeight="1">
      <c r="A30" s="56">
        <v>1</v>
      </c>
      <c r="B30" s="450" t="s">
        <v>167</v>
      </c>
      <c r="C30" s="450"/>
      <c r="D30" s="450"/>
      <c r="E30" s="41"/>
      <c r="F30" s="41"/>
      <c r="G30" s="41"/>
      <c r="H30" s="41"/>
      <c r="I30" s="41"/>
      <c r="J30" s="41"/>
      <c r="K30" s="45"/>
      <c r="L30" s="45"/>
    </row>
    <row r="31" spans="1:12" ht="14.25" customHeight="1">
      <c r="A31" s="56">
        <v>2</v>
      </c>
      <c r="B31" s="450" t="s">
        <v>168</v>
      </c>
      <c r="C31" s="450"/>
      <c r="D31" s="450"/>
      <c r="E31" s="41"/>
      <c r="F31" s="41"/>
      <c r="G31" s="41"/>
      <c r="H31" s="41"/>
      <c r="I31" s="41"/>
      <c r="J31" s="41"/>
      <c r="K31" s="45"/>
      <c r="L31" s="45"/>
    </row>
    <row r="32" spans="1:12" ht="14.25" customHeight="1">
      <c r="A32" s="56">
        <v>3</v>
      </c>
      <c r="B32" s="450" t="s">
        <v>169</v>
      </c>
      <c r="C32" s="450"/>
      <c r="D32" s="450"/>
      <c r="E32" s="41"/>
      <c r="F32" s="41"/>
      <c r="G32" s="41"/>
      <c r="H32" s="41"/>
      <c r="I32" s="41"/>
      <c r="J32" s="41"/>
      <c r="K32" s="45"/>
      <c r="L32" s="45"/>
    </row>
    <row r="33" spans="1:12" ht="14.25" customHeight="1">
      <c r="A33" s="56">
        <v>4</v>
      </c>
      <c r="B33" s="450" t="s">
        <v>170</v>
      </c>
      <c r="C33" s="450"/>
      <c r="D33" s="450"/>
      <c r="E33" s="41"/>
      <c r="F33" s="41"/>
      <c r="G33" s="41"/>
      <c r="H33" s="41"/>
      <c r="I33" s="41"/>
      <c r="J33" s="41"/>
      <c r="K33" s="45"/>
      <c r="L33" s="45"/>
    </row>
    <row r="34" spans="1:12" ht="14.25" customHeight="1">
      <c r="A34" s="56">
        <v>6</v>
      </c>
      <c r="B34" s="450" t="s">
        <v>171</v>
      </c>
      <c r="C34" s="450"/>
      <c r="D34" s="450"/>
      <c r="E34" s="41"/>
      <c r="F34" s="41"/>
      <c r="G34" s="41"/>
      <c r="H34" s="41"/>
      <c r="I34" s="41"/>
      <c r="J34" s="41"/>
      <c r="K34" s="45"/>
      <c r="L34" s="45"/>
    </row>
    <row r="35" spans="1:12" ht="14.25" customHeight="1">
      <c r="A35" s="56">
        <v>9</v>
      </c>
      <c r="B35" s="450" t="s">
        <v>172</v>
      </c>
      <c r="C35" s="450"/>
      <c r="D35" s="450"/>
      <c r="E35" s="41"/>
      <c r="F35" s="41"/>
      <c r="G35" s="41"/>
      <c r="H35" s="41"/>
      <c r="I35" s="41"/>
      <c r="J35" s="41"/>
      <c r="K35" s="45"/>
      <c r="L35" s="45"/>
    </row>
    <row r="36" spans="1:12" s="13" customFormat="1" ht="14.25" customHeight="1">
      <c r="A36" s="452" t="s">
        <v>173</v>
      </c>
      <c r="B36" s="452"/>
      <c r="C36" s="452"/>
      <c r="D36" s="452"/>
      <c r="E36" s="57">
        <f t="shared" ref="E36:L36" si="2">SUM(E30:E35)</f>
        <v>0</v>
      </c>
      <c r="F36" s="57">
        <f t="shared" si="2"/>
        <v>0</v>
      </c>
      <c r="G36" s="57">
        <f t="shared" si="2"/>
        <v>0</v>
      </c>
      <c r="H36" s="57">
        <f t="shared" si="2"/>
        <v>0</v>
      </c>
      <c r="I36" s="57">
        <f t="shared" si="2"/>
        <v>0</v>
      </c>
      <c r="J36" s="57">
        <f t="shared" si="2"/>
        <v>0</v>
      </c>
      <c r="K36" s="57">
        <f t="shared" si="2"/>
        <v>0</v>
      </c>
      <c r="L36" s="58">
        <f t="shared" si="2"/>
        <v>0</v>
      </c>
    </row>
    <row r="37" spans="1:12" ht="14.25" customHeight="1">
      <c r="A37" s="453" t="s">
        <v>163</v>
      </c>
      <c r="B37" s="454" t="s">
        <v>174</v>
      </c>
      <c r="C37" s="454"/>
      <c r="D37" s="454"/>
      <c r="E37" s="439">
        <f>$L$1-3</f>
        <v>2023</v>
      </c>
      <c r="F37" s="439"/>
      <c r="G37" s="439">
        <f>$L$1-2</f>
        <v>2024</v>
      </c>
      <c r="H37" s="439"/>
      <c r="I37" s="439">
        <f>$L$1-1</f>
        <v>2025</v>
      </c>
      <c r="J37" s="439"/>
      <c r="K37" s="440">
        <f>$L$1</f>
        <v>2026</v>
      </c>
      <c r="L37" s="440"/>
    </row>
    <row r="38" spans="1:12" ht="14.25" customHeight="1">
      <c r="A38" s="453"/>
      <c r="B38" s="454"/>
      <c r="C38" s="454"/>
      <c r="D38" s="454"/>
      <c r="E38" s="38" t="s">
        <v>175</v>
      </c>
      <c r="F38" s="38" t="s">
        <v>176</v>
      </c>
      <c r="G38" s="38" t="s">
        <v>175</v>
      </c>
      <c r="H38" s="38" t="s">
        <v>176</v>
      </c>
      <c r="I38" s="38" t="s">
        <v>175</v>
      </c>
      <c r="J38" s="38" t="s">
        <v>176</v>
      </c>
      <c r="K38" s="55" t="s">
        <v>175</v>
      </c>
      <c r="L38" s="40" t="s">
        <v>176</v>
      </c>
    </row>
    <row r="39" spans="1:12" ht="14.25" customHeight="1">
      <c r="A39" s="56">
        <v>1</v>
      </c>
      <c r="B39" s="450" t="s">
        <v>177</v>
      </c>
      <c r="C39" s="450"/>
      <c r="D39" s="450"/>
      <c r="E39" s="41"/>
      <c r="F39" s="41"/>
      <c r="G39" s="41"/>
      <c r="H39" s="41"/>
      <c r="I39" s="41"/>
      <c r="J39" s="41"/>
      <c r="K39" s="43"/>
      <c r="L39" s="48"/>
    </row>
    <row r="40" spans="1:12" ht="14.25" customHeight="1">
      <c r="A40" s="56">
        <v>2</v>
      </c>
      <c r="B40" s="450" t="s">
        <v>178</v>
      </c>
      <c r="C40" s="450"/>
      <c r="D40" s="450"/>
      <c r="E40" s="41"/>
      <c r="F40" s="41"/>
      <c r="G40" s="41"/>
      <c r="H40" s="41"/>
      <c r="I40" s="41"/>
      <c r="J40" s="41"/>
      <c r="K40" s="43"/>
      <c r="L40" s="48"/>
    </row>
    <row r="41" spans="1:12" ht="14.25" customHeight="1">
      <c r="A41" s="56">
        <v>3</v>
      </c>
      <c r="B41" s="450" t="s">
        <v>179</v>
      </c>
      <c r="C41" s="450"/>
      <c r="D41" s="450"/>
      <c r="E41" s="41"/>
      <c r="F41" s="41"/>
      <c r="G41" s="41"/>
      <c r="H41" s="41"/>
      <c r="I41" s="41"/>
      <c r="J41" s="41"/>
      <c r="K41" s="43"/>
      <c r="L41" s="48"/>
    </row>
    <row r="42" spans="1:12" ht="14.25" customHeight="1">
      <c r="A42" s="56">
        <v>4</v>
      </c>
      <c r="B42" s="450" t="s">
        <v>180</v>
      </c>
      <c r="C42" s="450"/>
      <c r="D42" s="450"/>
      <c r="E42" s="41"/>
      <c r="F42" s="41"/>
      <c r="G42" s="41"/>
      <c r="H42" s="41"/>
      <c r="I42" s="41"/>
      <c r="J42" s="41"/>
      <c r="K42" s="43"/>
      <c r="L42" s="48"/>
    </row>
    <row r="43" spans="1:12" ht="14.25" customHeight="1">
      <c r="A43" s="56">
        <v>5</v>
      </c>
      <c r="B43" s="450" t="s">
        <v>181</v>
      </c>
      <c r="C43" s="450"/>
      <c r="D43" s="450"/>
      <c r="E43" s="41"/>
      <c r="F43" s="41"/>
      <c r="G43" s="41"/>
      <c r="H43" s="41"/>
      <c r="I43" s="41"/>
      <c r="J43" s="41"/>
      <c r="K43" s="43"/>
      <c r="L43" s="48"/>
    </row>
    <row r="44" spans="1:12" ht="14.25" customHeight="1">
      <c r="A44" s="56">
        <v>7</v>
      </c>
      <c r="B44" s="450" t="s">
        <v>172</v>
      </c>
      <c r="C44" s="450"/>
      <c r="D44" s="450"/>
      <c r="E44" s="41"/>
      <c r="F44" s="41"/>
      <c r="G44" s="41"/>
      <c r="H44" s="41"/>
      <c r="I44" s="41"/>
      <c r="J44" s="41"/>
      <c r="K44" s="43"/>
      <c r="L44" s="48"/>
    </row>
    <row r="45" spans="1:12" s="13" customFormat="1" ht="14.25" customHeight="1">
      <c r="A45" s="451" t="s">
        <v>182</v>
      </c>
      <c r="B45" s="451"/>
      <c r="C45" s="451"/>
      <c r="D45" s="451"/>
      <c r="E45" s="49">
        <f t="shared" ref="E45:L45" si="3">SUM(E39:E44)</f>
        <v>0</v>
      </c>
      <c r="F45" s="49">
        <f t="shared" si="3"/>
        <v>0</v>
      </c>
      <c r="G45" s="49">
        <f t="shared" si="3"/>
        <v>0</v>
      </c>
      <c r="H45" s="49">
        <f t="shared" si="3"/>
        <v>0</v>
      </c>
      <c r="I45" s="49">
        <f t="shared" si="3"/>
        <v>0</v>
      </c>
      <c r="J45" s="49">
        <f t="shared" si="3"/>
        <v>0</v>
      </c>
      <c r="K45" s="49">
        <f t="shared" si="3"/>
        <v>0</v>
      </c>
      <c r="L45" s="50">
        <f t="shared" si="3"/>
        <v>0</v>
      </c>
    </row>
    <row r="46" spans="1:12" ht="14.25" customHeight="1">
      <c r="A46" s="51"/>
      <c r="B46" s="52"/>
      <c r="C46" s="52"/>
      <c r="D46" s="52"/>
      <c r="E46" s="52"/>
      <c r="F46" s="52"/>
      <c r="G46" s="52"/>
      <c r="H46" s="52"/>
      <c r="I46" s="52"/>
      <c r="J46" s="52"/>
      <c r="K46" s="52"/>
      <c r="L46" s="53"/>
    </row>
    <row r="47" spans="1:12" ht="15.75" customHeight="1">
      <c r="A47" s="392" t="s">
        <v>183</v>
      </c>
      <c r="B47" s="392"/>
      <c r="C47" s="392"/>
      <c r="D47" s="392"/>
      <c r="E47" s="392"/>
      <c r="F47" s="392"/>
      <c r="G47" s="392"/>
      <c r="H47" s="392"/>
      <c r="I47" s="392"/>
      <c r="J47" s="392"/>
      <c r="K47" s="392"/>
      <c r="L47" s="392"/>
    </row>
    <row r="48" spans="1:12" ht="15.75" customHeight="1">
      <c r="A48" s="438" t="s">
        <v>61</v>
      </c>
      <c r="B48" s="438"/>
      <c r="C48" s="438"/>
      <c r="D48" s="438"/>
      <c r="E48" s="439">
        <f>$L$1-3</f>
        <v>2023</v>
      </c>
      <c r="F48" s="439"/>
      <c r="G48" s="439">
        <f>$L$1-2</f>
        <v>2024</v>
      </c>
      <c r="H48" s="439"/>
      <c r="I48" s="439">
        <f>$L$1-1</f>
        <v>2025</v>
      </c>
      <c r="J48" s="439"/>
      <c r="K48" s="440">
        <f>$L$1</f>
        <v>2026</v>
      </c>
      <c r="L48" s="440"/>
    </row>
    <row r="49" spans="1:12" ht="28.5" customHeight="1">
      <c r="A49" s="444" t="s">
        <v>184</v>
      </c>
      <c r="B49" s="444"/>
      <c r="C49" s="444"/>
      <c r="D49" s="444"/>
      <c r="E49" s="445"/>
      <c r="F49" s="445"/>
      <c r="G49" s="445"/>
      <c r="H49" s="445"/>
      <c r="I49" s="445"/>
      <c r="J49" s="445"/>
      <c r="K49" s="445"/>
      <c r="L49" s="445"/>
    </row>
    <row r="50" spans="1:12" ht="24.75" customHeight="1">
      <c r="A50" s="444" t="s">
        <v>185</v>
      </c>
      <c r="B50" s="444"/>
      <c r="C50" s="444"/>
      <c r="D50" s="444"/>
      <c r="E50" s="445"/>
      <c r="F50" s="445"/>
      <c r="G50" s="445"/>
      <c r="H50" s="445"/>
      <c r="I50" s="445"/>
      <c r="J50" s="445"/>
      <c r="K50" s="445"/>
      <c r="L50" s="445"/>
    </row>
    <row r="51" spans="1:12" ht="24.75" customHeight="1">
      <c r="A51" s="444" t="s">
        <v>186</v>
      </c>
      <c r="B51" s="444"/>
      <c r="C51" s="444"/>
      <c r="D51" s="444"/>
      <c r="E51" s="445"/>
      <c r="F51" s="445"/>
      <c r="G51" s="445"/>
      <c r="H51" s="445"/>
      <c r="I51" s="445"/>
      <c r="J51" s="445"/>
      <c r="K51" s="445"/>
      <c r="L51" s="445"/>
    </row>
    <row r="52" spans="1:12" ht="24" customHeight="1">
      <c r="A52" s="444" t="s">
        <v>187</v>
      </c>
      <c r="B52" s="444"/>
      <c r="C52" s="444"/>
      <c r="D52" s="444"/>
      <c r="E52" s="445"/>
      <c r="F52" s="445"/>
      <c r="G52" s="445"/>
      <c r="H52" s="445"/>
      <c r="I52" s="445"/>
      <c r="J52" s="445"/>
      <c r="K52" s="445"/>
      <c r="L52" s="445"/>
    </row>
    <row r="53" spans="1:12" ht="22.5" customHeight="1">
      <c r="A53" s="446" t="s">
        <v>188</v>
      </c>
      <c r="B53" s="446"/>
      <c r="C53" s="446"/>
      <c r="D53" s="446"/>
      <c r="E53" s="447"/>
      <c r="F53" s="447"/>
      <c r="G53" s="447"/>
      <c r="H53" s="447"/>
      <c r="I53" s="448"/>
      <c r="J53" s="448"/>
      <c r="K53" s="449"/>
      <c r="L53" s="449"/>
    </row>
    <row r="54" spans="1:12" ht="12.75" customHeight="1">
      <c r="A54" s="14"/>
      <c r="L54" s="15"/>
    </row>
    <row r="55" spans="1:12" ht="12.75" customHeight="1">
      <c r="A55" s="443" t="s">
        <v>138</v>
      </c>
      <c r="B55" s="443"/>
      <c r="C55" s="443"/>
      <c r="D55" s="443"/>
      <c r="E55" s="443"/>
      <c r="F55" s="443"/>
      <c r="G55" s="443"/>
      <c r="H55" s="443"/>
      <c r="I55" s="443"/>
      <c r="J55" s="443"/>
      <c r="K55" s="443"/>
      <c r="L55" s="443"/>
    </row>
    <row r="56" spans="1:12" ht="15.75" customHeight="1">
      <c r="A56" s="437" t="s">
        <v>189</v>
      </c>
      <c r="B56" s="437"/>
      <c r="C56" s="437"/>
      <c r="D56" s="437"/>
      <c r="E56" s="437"/>
      <c r="F56" s="437"/>
      <c r="G56" s="437"/>
      <c r="H56" s="437"/>
      <c r="I56" s="437"/>
      <c r="J56" s="437"/>
      <c r="K56" s="437"/>
      <c r="L56" s="437"/>
    </row>
    <row r="57" spans="1:12">
      <c r="A57" s="438" t="s">
        <v>61</v>
      </c>
      <c r="B57" s="438"/>
      <c r="C57" s="438"/>
      <c r="D57" s="438"/>
      <c r="E57" s="439">
        <f>$L$1-3</f>
        <v>2023</v>
      </c>
      <c r="F57" s="439"/>
      <c r="G57" s="439">
        <f>$L$1-2</f>
        <v>2024</v>
      </c>
      <c r="H57" s="439"/>
      <c r="I57" s="439">
        <f>$L$1-1</f>
        <v>2025</v>
      </c>
      <c r="J57" s="439"/>
      <c r="K57" s="440">
        <f>$L$1</f>
        <v>2026</v>
      </c>
      <c r="L57" s="440"/>
    </row>
    <row r="58" spans="1:12" ht="12.75" customHeight="1">
      <c r="A58" s="425" t="s">
        <v>190</v>
      </c>
      <c r="B58" s="425"/>
      <c r="C58" s="425"/>
      <c r="D58" s="425"/>
      <c r="E58" s="426" t="e">
        <f>(E8+E10)/SUM(E8:E10)</f>
        <v>#DIV/0!</v>
      </c>
      <c r="F58" s="426"/>
      <c r="G58" s="426" t="e">
        <f>(G8+G10)/SUM(G8:G10)</f>
        <v>#DIV/0!</v>
      </c>
      <c r="H58" s="426"/>
      <c r="I58" s="426" t="e">
        <f>(I8+I10)/SUM(I8:I10)</f>
        <v>#DIV/0!</v>
      </c>
      <c r="J58" s="426"/>
      <c r="K58" s="433" t="e">
        <f>(K8+K10)/SUM(K8:K10)</f>
        <v>#DIV/0!</v>
      </c>
      <c r="L58" s="433"/>
    </row>
    <row r="59" spans="1:12" ht="12.75" customHeight="1">
      <c r="A59" s="428" t="s">
        <v>191</v>
      </c>
      <c r="B59" s="428"/>
      <c r="C59" s="428"/>
      <c r="D59" s="428"/>
      <c r="E59" s="426"/>
      <c r="F59" s="426"/>
      <c r="G59" s="426"/>
      <c r="H59" s="426"/>
      <c r="I59" s="426"/>
      <c r="J59" s="426"/>
      <c r="K59" s="433"/>
      <c r="L59" s="433"/>
    </row>
    <row r="60" spans="1:12" ht="12.75" customHeight="1">
      <c r="A60" s="429" t="s">
        <v>192</v>
      </c>
      <c r="B60" s="429"/>
      <c r="C60" s="429"/>
      <c r="D60" s="429"/>
      <c r="E60" s="426"/>
      <c r="F60" s="426"/>
      <c r="G60" s="426"/>
      <c r="H60" s="426"/>
      <c r="I60" s="426"/>
      <c r="J60" s="426"/>
      <c r="K60" s="433"/>
      <c r="L60" s="433"/>
    </row>
    <row r="61" spans="1:12" ht="12.75" customHeight="1">
      <c r="A61" s="425" t="s">
        <v>193</v>
      </c>
      <c r="B61" s="425"/>
      <c r="C61" s="425"/>
      <c r="D61" s="425"/>
      <c r="E61" s="426" t="e">
        <f>E8/SUM(C8:E10)</f>
        <v>#DIV/0!</v>
      </c>
      <c r="F61" s="426"/>
      <c r="G61" s="426" t="e">
        <f>G8/SUM(G8:G10)</f>
        <v>#DIV/0!</v>
      </c>
      <c r="H61" s="426"/>
      <c r="I61" s="426" t="e">
        <f>I8/SUM(I8:I10)</f>
        <v>#DIV/0!</v>
      </c>
      <c r="J61" s="426"/>
      <c r="K61" s="433" t="e">
        <f>K8/SUM(K8:K10)</f>
        <v>#DIV/0!</v>
      </c>
      <c r="L61" s="433"/>
    </row>
    <row r="62" spans="1:12" ht="12.75" customHeight="1">
      <c r="A62" s="428" t="s">
        <v>194</v>
      </c>
      <c r="B62" s="428"/>
      <c r="C62" s="428"/>
      <c r="D62" s="428"/>
      <c r="E62" s="426"/>
      <c r="F62" s="426"/>
      <c r="G62" s="426"/>
      <c r="H62" s="426"/>
      <c r="I62" s="426"/>
      <c r="J62" s="426"/>
      <c r="K62" s="433"/>
      <c r="L62" s="433"/>
    </row>
    <row r="63" spans="1:12" ht="12.75" customHeight="1">
      <c r="A63" s="429" t="s">
        <v>192</v>
      </c>
      <c r="B63" s="429"/>
      <c r="C63" s="429"/>
      <c r="D63" s="429"/>
      <c r="E63" s="426"/>
      <c r="F63" s="426"/>
      <c r="G63" s="426"/>
      <c r="H63" s="426"/>
      <c r="I63" s="426"/>
      <c r="J63" s="426"/>
      <c r="K63" s="433"/>
      <c r="L63" s="433"/>
    </row>
    <row r="64" spans="1:12" ht="12.75" customHeight="1">
      <c r="A64" s="425" t="s">
        <v>195</v>
      </c>
      <c r="B64" s="425"/>
      <c r="C64" s="425"/>
      <c r="D64" s="425"/>
      <c r="E64" s="426" t="e">
        <f>E49/SUM(E8:E10)</f>
        <v>#DIV/0!</v>
      </c>
      <c r="F64" s="426"/>
      <c r="G64" s="426" t="e">
        <f>G49/SUM(G8:G10)</f>
        <v>#DIV/0!</v>
      </c>
      <c r="H64" s="426"/>
      <c r="I64" s="426" t="e">
        <f>I49/SUM(I8:I10)</f>
        <v>#DIV/0!</v>
      </c>
      <c r="J64" s="426"/>
      <c r="K64" s="433" t="e">
        <f>K49/SUM(K8:K10)</f>
        <v>#DIV/0!</v>
      </c>
      <c r="L64" s="433"/>
    </row>
    <row r="65" spans="1:12" ht="12.75" customHeight="1">
      <c r="A65" s="428" t="s">
        <v>196</v>
      </c>
      <c r="B65" s="428"/>
      <c r="C65" s="428"/>
      <c r="D65" s="428"/>
      <c r="E65" s="426"/>
      <c r="F65" s="426"/>
      <c r="G65" s="426"/>
      <c r="H65" s="426"/>
      <c r="I65" s="426"/>
      <c r="J65" s="426"/>
      <c r="K65" s="433"/>
      <c r="L65" s="433"/>
    </row>
    <row r="66" spans="1:12" ht="12.75" customHeight="1">
      <c r="A66" s="429" t="s">
        <v>192</v>
      </c>
      <c r="B66" s="429"/>
      <c r="C66" s="429"/>
      <c r="D66" s="429"/>
      <c r="E66" s="426"/>
      <c r="F66" s="426"/>
      <c r="G66" s="426"/>
      <c r="H66" s="426"/>
      <c r="I66" s="426"/>
      <c r="J66" s="426"/>
      <c r="K66" s="433"/>
      <c r="L66" s="433"/>
    </row>
    <row r="67" spans="1:12">
      <c r="A67" s="437" t="s">
        <v>197</v>
      </c>
      <c r="B67" s="437"/>
      <c r="C67" s="437"/>
      <c r="D67" s="437"/>
      <c r="E67" s="437"/>
      <c r="F67" s="437"/>
      <c r="G67" s="437"/>
      <c r="H67" s="437"/>
      <c r="I67" s="437"/>
      <c r="J67" s="437"/>
      <c r="K67" s="437"/>
      <c r="L67" s="437"/>
    </row>
    <row r="68" spans="1:12">
      <c r="A68" s="438" t="s">
        <v>198</v>
      </c>
      <c r="B68" s="438"/>
      <c r="C68" s="438"/>
      <c r="D68" s="438"/>
      <c r="E68" s="439">
        <f>$L$1-3</f>
        <v>2023</v>
      </c>
      <c r="F68" s="439"/>
      <c r="G68" s="439">
        <f>$L$1-2</f>
        <v>2024</v>
      </c>
      <c r="H68" s="439"/>
      <c r="I68" s="439">
        <f>$L$1-1</f>
        <v>2025</v>
      </c>
      <c r="J68" s="439"/>
      <c r="K68" s="440">
        <f>$L$1</f>
        <v>2026</v>
      </c>
      <c r="L68" s="440"/>
    </row>
    <row r="69" spans="1:12" ht="12.75" customHeight="1">
      <c r="A69" s="425" t="s">
        <v>199</v>
      </c>
      <c r="B69" s="425"/>
      <c r="C69" s="425"/>
      <c r="D69" s="425"/>
      <c r="E69" s="426" t="e">
        <f>SUM(E50:F52)/SUM(E8:E10)</f>
        <v>#DIV/0!</v>
      </c>
      <c r="F69" s="426"/>
      <c r="G69" s="426" t="e">
        <f>(G50+G51+G52)/SUM(G8:G10)</f>
        <v>#DIV/0!</v>
      </c>
      <c r="H69" s="426"/>
      <c r="I69" s="426" t="e">
        <f>(I50+I51+I52)/SUM(I8:I10)</f>
        <v>#DIV/0!</v>
      </c>
      <c r="J69" s="426"/>
      <c r="K69" s="427" t="e">
        <f>(K50+K51+K52)/SUM(K8:K10)</f>
        <v>#DIV/0!</v>
      </c>
      <c r="L69" s="427"/>
    </row>
    <row r="70" spans="1:12" ht="12.75" customHeight="1">
      <c r="A70" s="428" t="s">
        <v>200</v>
      </c>
      <c r="B70" s="428"/>
      <c r="C70" s="428"/>
      <c r="D70" s="428"/>
      <c r="E70" s="426"/>
      <c r="F70" s="426"/>
      <c r="G70" s="426"/>
      <c r="H70" s="426"/>
      <c r="I70" s="426"/>
      <c r="J70" s="426"/>
      <c r="K70" s="427"/>
      <c r="L70" s="427"/>
    </row>
    <row r="71" spans="1:12" ht="12.75" customHeight="1">
      <c r="A71" s="429" t="s">
        <v>192</v>
      </c>
      <c r="B71" s="429"/>
      <c r="C71" s="429"/>
      <c r="D71" s="429"/>
      <c r="E71" s="426"/>
      <c r="F71" s="426"/>
      <c r="G71" s="426"/>
      <c r="H71" s="426"/>
      <c r="I71" s="426"/>
      <c r="J71" s="426"/>
      <c r="K71" s="427"/>
      <c r="L71" s="427"/>
    </row>
    <row r="72" spans="1:12" ht="12.75" customHeight="1">
      <c r="A72" s="425" t="s">
        <v>201</v>
      </c>
      <c r="B72" s="425"/>
      <c r="C72" s="425"/>
      <c r="D72" s="425"/>
      <c r="E72" s="426" t="e">
        <f>E51/SUM(E8:E10)</f>
        <v>#DIV/0!</v>
      </c>
      <c r="F72" s="426"/>
      <c r="G72" s="426" t="e">
        <f>G51/SUM(G8:G10)</f>
        <v>#DIV/0!</v>
      </c>
      <c r="H72" s="426"/>
      <c r="I72" s="426" t="e">
        <f>I51/SUM(I8:I10)</f>
        <v>#DIV/0!</v>
      </c>
      <c r="J72" s="426"/>
      <c r="K72" s="433" t="e">
        <f>K51/SUM(K8:K10)</f>
        <v>#DIV/0!</v>
      </c>
      <c r="L72" s="433"/>
    </row>
    <row r="73" spans="1:12" ht="12.75" customHeight="1">
      <c r="A73" s="428" t="s">
        <v>77</v>
      </c>
      <c r="B73" s="428"/>
      <c r="C73" s="428"/>
      <c r="D73" s="428"/>
      <c r="E73" s="426"/>
      <c r="F73" s="426"/>
      <c r="G73" s="426"/>
      <c r="H73" s="426"/>
      <c r="I73" s="426"/>
      <c r="J73" s="426"/>
      <c r="K73" s="433"/>
      <c r="L73" s="433"/>
    </row>
    <row r="74" spans="1:12" ht="12.75" customHeight="1">
      <c r="A74" s="429" t="s">
        <v>192</v>
      </c>
      <c r="B74" s="429"/>
      <c r="C74" s="429"/>
      <c r="D74" s="429"/>
      <c r="E74" s="426"/>
      <c r="F74" s="426"/>
      <c r="G74" s="426"/>
      <c r="H74" s="426"/>
      <c r="I74" s="426"/>
      <c r="J74" s="426"/>
      <c r="K74" s="433"/>
      <c r="L74" s="433"/>
    </row>
    <row r="75" spans="1:12" ht="12.75" customHeight="1">
      <c r="A75" s="425" t="s">
        <v>202</v>
      </c>
      <c r="B75" s="425"/>
      <c r="C75" s="425"/>
      <c r="D75" s="425"/>
      <c r="E75" s="426" t="e">
        <f>(E50+E52)/SUM(E8:E10)</f>
        <v>#DIV/0!</v>
      </c>
      <c r="F75" s="426"/>
      <c r="G75" s="426" t="e">
        <f>(G50+G52)/SUM(G8:G10)</f>
        <v>#DIV/0!</v>
      </c>
      <c r="H75" s="426"/>
      <c r="I75" s="426" t="e">
        <f>(I50+I52)/SUM(I8:I10)</f>
        <v>#DIV/0!</v>
      </c>
      <c r="J75" s="426"/>
      <c r="K75" s="427" t="e">
        <f>(K50+K52)/SUM(K8:K10)</f>
        <v>#DIV/0!</v>
      </c>
      <c r="L75" s="427"/>
    </row>
    <row r="76" spans="1:12" ht="12.75" customHeight="1">
      <c r="A76" s="428" t="s">
        <v>203</v>
      </c>
      <c r="B76" s="428"/>
      <c r="C76" s="428"/>
      <c r="D76" s="428"/>
      <c r="E76" s="426"/>
      <c r="F76" s="426"/>
      <c r="G76" s="426"/>
      <c r="H76" s="426"/>
      <c r="I76" s="426"/>
      <c r="J76" s="426"/>
      <c r="K76" s="427"/>
      <c r="L76" s="427"/>
    </row>
    <row r="77" spans="1:12" ht="12.75" customHeight="1">
      <c r="A77" s="429" t="s">
        <v>192</v>
      </c>
      <c r="B77" s="429"/>
      <c r="C77" s="429"/>
      <c r="D77" s="429"/>
      <c r="E77" s="426"/>
      <c r="F77" s="426"/>
      <c r="G77" s="426"/>
      <c r="H77" s="426"/>
      <c r="I77" s="426"/>
      <c r="J77" s="426"/>
      <c r="K77" s="427"/>
      <c r="L77" s="427"/>
    </row>
    <row r="78" spans="1:12">
      <c r="A78" s="437" t="s">
        <v>204</v>
      </c>
      <c r="B78" s="437"/>
      <c r="C78" s="437"/>
      <c r="D78" s="437"/>
      <c r="E78" s="437"/>
      <c r="F78" s="437"/>
      <c r="G78" s="437"/>
      <c r="H78" s="437"/>
      <c r="I78" s="437"/>
      <c r="J78" s="437"/>
      <c r="K78" s="437"/>
      <c r="L78" s="437"/>
    </row>
    <row r="79" spans="1:12">
      <c r="A79" s="438" t="s">
        <v>198</v>
      </c>
      <c r="B79" s="438"/>
      <c r="C79" s="438"/>
      <c r="D79" s="438"/>
      <c r="E79" s="439">
        <f>$L$1-3</f>
        <v>2023</v>
      </c>
      <c r="F79" s="439"/>
      <c r="G79" s="439">
        <f>$L$1-2</f>
        <v>2024</v>
      </c>
      <c r="H79" s="439"/>
      <c r="I79" s="439">
        <f>$L$1-1</f>
        <v>2025</v>
      </c>
      <c r="J79" s="439"/>
      <c r="K79" s="440">
        <f>$L$1</f>
        <v>2026</v>
      </c>
      <c r="L79" s="440"/>
    </row>
    <row r="80" spans="1:12" ht="12.75" customHeight="1">
      <c r="A80" s="425" t="s">
        <v>205</v>
      </c>
      <c r="B80" s="425"/>
      <c r="C80" s="425"/>
      <c r="D80" s="425"/>
      <c r="E80" s="441" t="e">
        <f>(E8+E10)/Caratteristiche!G5</f>
        <v>#DIV/0!</v>
      </c>
      <c r="F80" s="441"/>
      <c r="G80" s="441" t="e">
        <f>(G8+G10)/Caratteristiche!I5</f>
        <v>#DIV/0!</v>
      </c>
      <c r="H80" s="441"/>
      <c r="I80" s="441" t="e">
        <f>(I8+I10)/Caratteristiche!K5</f>
        <v>#DIV/0!</v>
      </c>
      <c r="J80" s="441"/>
      <c r="K80" s="442" t="e">
        <f>(K8+K10)/Caratteristiche!M5</f>
        <v>#DIV/0!</v>
      </c>
      <c r="L80" s="442"/>
    </row>
    <row r="81" spans="1:12" ht="12.75" customHeight="1">
      <c r="A81" s="428" t="s">
        <v>191</v>
      </c>
      <c r="B81" s="428"/>
      <c r="C81" s="428"/>
      <c r="D81" s="428"/>
      <c r="E81" s="441"/>
      <c r="F81" s="441"/>
      <c r="G81" s="441"/>
      <c r="H81" s="441"/>
      <c r="I81" s="441"/>
      <c r="J81" s="441"/>
      <c r="K81" s="442"/>
      <c r="L81" s="442"/>
    </row>
    <row r="82" spans="1:12" ht="12.75" customHeight="1">
      <c r="A82" s="429" t="s">
        <v>206</v>
      </c>
      <c r="B82" s="429"/>
      <c r="C82" s="429"/>
      <c r="D82" s="429"/>
      <c r="E82" s="441"/>
      <c r="F82" s="441"/>
      <c r="G82" s="441"/>
      <c r="H82" s="441"/>
      <c r="I82" s="441"/>
      <c r="J82" s="441"/>
      <c r="K82" s="442"/>
      <c r="L82" s="442"/>
    </row>
    <row r="83" spans="1:12" ht="12.75" customHeight="1">
      <c r="A83" s="425" t="s">
        <v>207</v>
      </c>
      <c r="B83" s="425"/>
      <c r="C83" s="425"/>
      <c r="D83" s="425"/>
      <c r="E83" s="434" t="e">
        <f>E8/Caratteristiche!G5</f>
        <v>#DIV/0!</v>
      </c>
      <c r="F83" s="434"/>
      <c r="G83" s="434" t="e">
        <f>G8/Caratteristiche!I5</f>
        <v>#DIV/0!</v>
      </c>
      <c r="H83" s="434"/>
      <c r="I83" s="434" t="e">
        <f>I8/Caratteristiche!K5</f>
        <v>#DIV/0!</v>
      </c>
      <c r="J83" s="434"/>
      <c r="K83" s="435" t="e">
        <f>K8/Caratteristiche!M5</f>
        <v>#DIV/0!</v>
      </c>
      <c r="L83" s="435"/>
    </row>
    <row r="84" spans="1:12" ht="12.75" customHeight="1">
      <c r="A84" s="428" t="s">
        <v>194</v>
      </c>
      <c r="B84" s="428"/>
      <c r="C84" s="428"/>
      <c r="D84" s="428"/>
      <c r="E84" s="434"/>
      <c r="F84" s="434"/>
      <c r="G84" s="434"/>
      <c r="H84" s="434"/>
      <c r="I84" s="434"/>
      <c r="J84" s="434"/>
      <c r="K84" s="435"/>
      <c r="L84" s="435"/>
    </row>
    <row r="85" spans="1:12" ht="12.75" customHeight="1">
      <c r="A85" s="429" t="s">
        <v>206</v>
      </c>
      <c r="B85" s="429"/>
      <c r="C85" s="429"/>
      <c r="D85" s="429"/>
      <c r="E85" s="434"/>
      <c r="F85" s="434"/>
      <c r="G85" s="434"/>
      <c r="H85" s="434"/>
      <c r="I85" s="434"/>
      <c r="J85" s="434"/>
      <c r="K85" s="435"/>
      <c r="L85" s="435"/>
    </row>
    <row r="86" spans="1:12" ht="12.75" customHeight="1">
      <c r="A86" s="425" t="s">
        <v>208</v>
      </c>
      <c r="B86" s="425"/>
      <c r="C86" s="425"/>
      <c r="D86" s="425"/>
      <c r="E86" s="441" t="e">
        <f>(E50+E52)/Caratteristiche!G5</f>
        <v>#DIV/0!</v>
      </c>
      <c r="F86" s="441"/>
      <c r="G86" s="441" t="e">
        <f>(G50+G52)/Caratteristiche!I5</f>
        <v>#DIV/0!</v>
      </c>
      <c r="H86" s="441"/>
      <c r="I86" s="441" t="e">
        <f>(I50+I52)/Caratteristiche!K5</f>
        <v>#DIV/0!</v>
      </c>
      <c r="J86" s="441"/>
      <c r="K86" s="442" t="e">
        <f>(K50+K52)/Caratteristiche!M5</f>
        <v>#DIV/0!</v>
      </c>
      <c r="L86" s="442"/>
    </row>
    <row r="87" spans="1:12" ht="12.75" customHeight="1">
      <c r="A87" s="428" t="s">
        <v>209</v>
      </c>
      <c r="B87" s="428"/>
      <c r="C87" s="428"/>
      <c r="D87" s="428"/>
      <c r="E87" s="441"/>
      <c r="F87" s="441"/>
      <c r="G87" s="441"/>
      <c r="H87" s="441"/>
      <c r="I87" s="441"/>
      <c r="J87" s="441"/>
      <c r="K87" s="442"/>
      <c r="L87" s="442"/>
    </row>
    <row r="88" spans="1:12" ht="12.75" customHeight="1">
      <c r="A88" s="429" t="s">
        <v>206</v>
      </c>
      <c r="B88" s="429"/>
      <c r="C88" s="429"/>
      <c r="D88" s="429"/>
      <c r="E88" s="441"/>
      <c r="F88" s="441"/>
      <c r="G88" s="441"/>
      <c r="H88" s="441"/>
      <c r="I88" s="441"/>
      <c r="J88" s="441"/>
      <c r="K88" s="442"/>
      <c r="L88" s="442"/>
    </row>
    <row r="89" spans="1:12" ht="12.75" customHeight="1">
      <c r="A89" s="425" t="s">
        <v>210</v>
      </c>
      <c r="B89" s="425"/>
      <c r="C89" s="425"/>
      <c r="D89" s="425"/>
      <c r="E89" s="434" t="e">
        <f>E49/Caratteristiche!G5</f>
        <v>#DIV/0!</v>
      </c>
      <c r="F89" s="434"/>
      <c r="G89" s="434" t="e">
        <f>G49/Caratteristiche!I5</f>
        <v>#DIV/0!</v>
      </c>
      <c r="H89" s="434"/>
      <c r="I89" s="434" t="e">
        <f>I49/Caratteristiche!K5</f>
        <v>#DIV/0!</v>
      </c>
      <c r="J89" s="434"/>
      <c r="K89" s="435" t="e">
        <f>K49/Caratteristiche!M5</f>
        <v>#DIV/0!</v>
      </c>
      <c r="L89" s="435"/>
    </row>
    <row r="90" spans="1:12" ht="12.75" customHeight="1">
      <c r="A90" s="428" t="s">
        <v>196</v>
      </c>
      <c r="B90" s="428"/>
      <c r="C90" s="428"/>
      <c r="D90" s="428"/>
      <c r="E90" s="434"/>
      <c r="F90" s="434"/>
      <c r="G90" s="434"/>
      <c r="H90" s="434"/>
      <c r="I90" s="434"/>
      <c r="J90" s="434"/>
      <c r="K90" s="435"/>
      <c r="L90" s="435"/>
    </row>
    <row r="91" spans="1:12" ht="13.5" customHeight="1">
      <c r="A91" s="436" t="s">
        <v>206</v>
      </c>
      <c r="B91" s="436"/>
      <c r="C91" s="436"/>
      <c r="D91" s="436"/>
      <c r="E91" s="434"/>
      <c r="F91" s="434"/>
      <c r="G91" s="434"/>
      <c r="H91" s="434"/>
      <c r="I91" s="434"/>
      <c r="J91" s="434"/>
      <c r="K91" s="435"/>
      <c r="L91" s="435"/>
    </row>
    <row r="92" spans="1:12">
      <c r="A92" s="437" t="s">
        <v>211</v>
      </c>
      <c r="B92" s="437"/>
      <c r="C92" s="437"/>
      <c r="D92" s="437"/>
      <c r="E92" s="437"/>
      <c r="F92" s="437"/>
      <c r="G92" s="437"/>
      <c r="H92" s="437"/>
      <c r="I92" s="437"/>
      <c r="J92" s="437"/>
      <c r="K92" s="437"/>
      <c r="L92" s="437"/>
    </row>
    <row r="93" spans="1:12">
      <c r="A93" s="438" t="s">
        <v>198</v>
      </c>
      <c r="B93" s="438"/>
      <c r="C93" s="438"/>
      <c r="D93" s="438"/>
      <c r="E93" s="439">
        <f>$L$1-3</f>
        <v>2023</v>
      </c>
      <c r="F93" s="439"/>
      <c r="G93" s="439">
        <f>$L$1-2</f>
        <v>2024</v>
      </c>
      <c r="H93" s="439"/>
      <c r="I93" s="439">
        <f>$L$1-1</f>
        <v>2025</v>
      </c>
      <c r="J93" s="439"/>
      <c r="K93" s="440">
        <f>$L$1</f>
        <v>2026</v>
      </c>
      <c r="L93" s="440"/>
    </row>
    <row r="94" spans="1:12" ht="12.75" customHeight="1">
      <c r="A94" s="425" t="s">
        <v>212</v>
      </c>
      <c r="B94" s="425"/>
      <c r="C94" s="425"/>
      <c r="D94" s="425"/>
      <c r="E94" s="426" t="e">
        <f>E36/E14</f>
        <v>#DIV/0!</v>
      </c>
      <c r="F94" s="426"/>
      <c r="G94" s="426" t="e">
        <f>G36/G14</f>
        <v>#DIV/0!</v>
      </c>
      <c r="H94" s="426"/>
      <c r="I94" s="426" t="e">
        <f>I36/I14</f>
        <v>#DIV/0!</v>
      </c>
      <c r="J94" s="426"/>
      <c r="K94" s="433" t="e">
        <f>K36/K14</f>
        <v>#DIV/0!</v>
      </c>
      <c r="L94" s="433"/>
    </row>
    <row r="95" spans="1:12" ht="12.75" customHeight="1">
      <c r="A95" s="428" t="s">
        <v>213</v>
      </c>
      <c r="B95" s="428"/>
      <c r="C95" s="428"/>
      <c r="D95" s="428"/>
      <c r="E95" s="426"/>
      <c r="F95" s="426"/>
      <c r="G95" s="426"/>
      <c r="H95" s="426"/>
      <c r="I95" s="426"/>
      <c r="J95" s="426"/>
      <c r="K95" s="433"/>
      <c r="L95" s="433"/>
    </row>
    <row r="96" spans="1:12" ht="12.75" customHeight="1">
      <c r="A96" s="429" t="s">
        <v>214</v>
      </c>
      <c r="B96" s="429"/>
      <c r="C96" s="429"/>
      <c r="D96" s="429"/>
      <c r="E96" s="426"/>
      <c r="F96" s="426"/>
      <c r="G96" s="426"/>
      <c r="H96" s="426"/>
      <c r="I96" s="426"/>
      <c r="J96" s="426"/>
      <c r="K96" s="433"/>
      <c r="L96" s="433"/>
    </row>
    <row r="97" spans="1:12" ht="12.75" customHeight="1">
      <c r="A97" s="425" t="s">
        <v>215</v>
      </c>
      <c r="B97" s="425"/>
      <c r="C97" s="425"/>
      <c r="D97" s="425"/>
      <c r="E97" s="426" t="e">
        <f>E45/E25</f>
        <v>#DIV/0!</v>
      </c>
      <c r="F97" s="426"/>
      <c r="G97" s="426" t="e">
        <f>G45/G25</f>
        <v>#DIV/0!</v>
      </c>
      <c r="H97" s="426"/>
      <c r="I97" s="426" t="e">
        <f>I45/I25</f>
        <v>#DIV/0!</v>
      </c>
      <c r="J97" s="426"/>
      <c r="K97" s="433" t="e">
        <f>K45/K25</f>
        <v>#DIV/0!</v>
      </c>
      <c r="L97" s="433"/>
    </row>
    <row r="98" spans="1:12" ht="12.75" customHeight="1">
      <c r="A98" s="428" t="s">
        <v>216</v>
      </c>
      <c r="B98" s="428"/>
      <c r="C98" s="428"/>
      <c r="D98" s="428"/>
      <c r="E98" s="426"/>
      <c r="F98" s="426"/>
      <c r="G98" s="426"/>
      <c r="H98" s="426"/>
      <c r="I98" s="426"/>
      <c r="J98" s="426"/>
      <c r="K98" s="433"/>
      <c r="L98" s="433"/>
    </row>
    <row r="99" spans="1:12" ht="12.75" customHeight="1">
      <c r="A99" s="429" t="s">
        <v>217</v>
      </c>
      <c r="B99" s="429"/>
      <c r="C99" s="429"/>
      <c r="D99" s="429"/>
      <c r="E99" s="426"/>
      <c r="F99" s="426"/>
      <c r="G99" s="426"/>
      <c r="H99" s="426"/>
      <c r="I99" s="426"/>
      <c r="J99" s="426"/>
      <c r="K99" s="433"/>
      <c r="L99" s="433"/>
    </row>
    <row r="100" spans="1:12" ht="12.75" customHeight="1">
      <c r="A100" s="425" t="s">
        <v>218</v>
      </c>
      <c r="B100" s="425"/>
      <c r="C100" s="425"/>
      <c r="D100" s="425"/>
      <c r="E100" s="426" t="e">
        <f>(F8+F10)/(E8+E10)</f>
        <v>#DIV/0!</v>
      </c>
      <c r="F100" s="426"/>
      <c r="G100" s="426" t="e">
        <f>(H8+H10)/(G8+G10)</f>
        <v>#DIV/0!</v>
      </c>
      <c r="H100" s="426"/>
      <c r="I100" s="426" t="e">
        <f>(J8+J10)/(I8+I10)</f>
        <v>#DIV/0!</v>
      </c>
      <c r="J100" s="426"/>
      <c r="K100" s="427" t="e">
        <f>(L8+L10)/(K8+K10)</f>
        <v>#DIV/0!</v>
      </c>
      <c r="L100" s="427"/>
    </row>
    <row r="101" spans="1:12" ht="12.75" customHeight="1">
      <c r="A101" s="428" t="s">
        <v>219</v>
      </c>
      <c r="B101" s="428"/>
      <c r="C101" s="428"/>
      <c r="D101" s="428"/>
      <c r="E101" s="426"/>
      <c r="F101" s="426"/>
      <c r="G101" s="426"/>
      <c r="H101" s="426"/>
      <c r="I101" s="426"/>
      <c r="J101" s="426"/>
      <c r="K101" s="427"/>
      <c r="L101" s="427"/>
    </row>
    <row r="102" spans="1:12" ht="12.75" customHeight="1">
      <c r="A102" s="429" t="s">
        <v>220</v>
      </c>
      <c r="B102" s="429"/>
      <c r="C102" s="429"/>
      <c r="D102" s="429"/>
      <c r="E102" s="426"/>
      <c r="F102" s="426"/>
      <c r="G102" s="426"/>
      <c r="H102" s="426"/>
      <c r="I102" s="426"/>
      <c r="J102" s="426"/>
      <c r="K102" s="427"/>
      <c r="L102" s="427"/>
    </row>
    <row r="103" spans="1:12" ht="12.75" customHeight="1">
      <c r="A103" s="425" t="s">
        <v>221</v>
      </c>
      <c r="B103" s="425"/>
      <c r="C103" s="425"/>
      <c r="D103" s="425"/>
      <c r="E103" s="430" t="e">
        <f>(F19)/(E19)</f>
        <v>#DIV/0!</v>
      </c>
      <c r="F103" s="430"/>
      <c r="G103" s="430" t="e">
        <f>H19/G19</f>
        <v>#DIV/0!</v>
      </c>
      <c r="H103" s="430"/>
      <c r="I103" s="430" t="e">
        <f>(J19)/(I19)</f>
        <v>#DIV/0!</v>
      </c>
      <c r="J103" s="430"/>
      <c r="K103" s="431" t="e">
        <f>(L19)/(K19)</f>
        <v>#DIV/0!</v>
      </c>
      <c r="L103" s="431"/>
    </row>
    <row r="104" spans="1:12" ht="12.75" customHeight="1">
      <c r="A104" s="428" t="s">
        <v>222</v>
      </c>
      <c r="B104" s="428"/>
      <c r="C104" s="428"/>
      <c r="D104" s="428"/>
      <c r="E104" s="430"/>
      <c r="F104" s="430"/>
      <c r="G104" s="430"/>
      <c r="H104" s="430"/>
      <c r="I104" s="430"/>
      <c r="J104" s="430"/>
      <c r="K104" s="431"/>
      <c r="L104" s="431"/>
    </row>
    <row r="105" spans="1:12" ht="13.5" customHeight="1">
      <c r="A105" s="432" t="s">
        <v>223</v>
      </c>
      <c r="B105" s="432"/>
      <c r="C105" s="432"/>
      <c r="D105" s="432"/>
      <c r="E105" s="430"/>
      <c r="F105" s="430"/>
      <c r="G105" s="430"/>
      <c r="H105" s="430"/>
      <c r="I105" s="430"/>
      <c r="J105" s="430"/>
      <c r="K105" s="431"/>
      <c r="L105" s="431"/>
    </row>
    <row r="107" spans="1:12" ht="3" customHeight="1"/>
  </sheetData>
  <mergeCells count="211">
    <mergeCell ref="A1:J1"/>
    <mergeCell ref="A2:L2"/>
    <mergeCell ref="A3:L3"/>
    <mergeCell ref="A4:D5"/>
    <mergeCell ref="E4:F4"/>
    <mergeCell ref="G4:H4"/>
    <mergeCell ref="I4:J4"/>
    <mergeCell ref="K4:L4"/>
    <mergeCell ref="A6:D6"/>
    <mergeCell ref="A7:D7"/>
    <mergeCell ref="A8:D8"/>
    <mergeCell ref="A9:D9"/>
    <mergeCell ref="A10:D10"/>
    <mergeCell ref="A11:D11"/>
    <mergeCell ref="A12:D12"/>
    <mergeCell ref="A13:D13"/>
    <mergeCell ref="A14:D14"/>
    <mergeCell ref="A16:L16"/>
    <mergeCell ref="A17:D18"/>
    <mergeCell ref="E17:F17"/>
    <mergeCell ref="G17:H17"/>
    <mergeCell ref="I17:J17"/>
    <mergeCell ref="K17:L17"/>
    <mergeCell ref="A19:D19"/>
    <mergeCell ref="A20:D20"/>
    <mergeCell ref="A21:D21"/>
    <mergeCell ref="A22:D22"/>
    <mergeCell ref="A23:D23"/>
    <mergeCell ref="A24:D24"/>
    <mergeCell ref="A25:D25"/>
    <mergeCell ref="A27:L27"/>
    <mergeCell ref="A28:A29"/>
    <mergeCell ref="B28:D29"/>
    <mergeCell ref="E28:F28"/>
    <mergeCell ref="G28:H28"/>
    <mergeCell ref="I28:J28"/>
    <mergeCell ref="K28:L28"/>
    <mergeCell ref="B30:D30"/>
    <mergeCell ref="B31:D31"/>
    <mergeCell ref="B32:D32"/>
    <mergeCell ref="B33:D33"/>
    <mergeCell ref="B34:D34"/>
    <mergeCell ref="B35:D35"/>
    <mergeCell ref="A36:D36"/>
    <mergeCell ref="A37:A38"/>
    <mergeCell ref="B37:D38"/>
    <mergeCell ref="E37:F37"/>
    <mergeCell ref="G37:H37"/>
    <mergeCell ref="I37:J37"/>
    <mergeCell ref="K37:L37"/>
    <mergeCell ref="B39:D39"/>
    <mergeCell ref="B40:D40"/>
    <mergeCell ref="B41:D41"/>
    <mergeCell ref="B42:D42"/>
    <mergeCell ref="B43:D43"/>
    <mergeCell ref="B44:D44"/>
    <mergeCell ref="A45:D45"/>
    <mergeCell ref="A47:L47"/>
    <mergeCell ref="A48:D48"/>
    <mergeCell ref="E48:F48"/>
    <mergeCell ref="G48:H48"/>
    <mergeCell ref="I48:J48"/>
    <mergeCell ref="K48:L48"/>
    <mergeCell ref="A49:D49"/>
    <mergeCell ref="E49:F49"/>
    <mergeCell ref="G49:H49"/>
    <mergeCell ref="I49:J49"/>
    <mergeCell ref="K49:L49"/>
    <mergeCell ref="A50:D50"/>
    <mergeCell ref="E50:F50"/>
    <mergeCell ref="G50:H50"/>
    <mergeCell ref="I50:J50"/>
    <mergeCell ref="K50:L50"/>
    <mergeCell ref="A51:D51"/>
    <mergeCell ref="E51:F51"/>
    <mergeCell ref="G51:H51"/>
    <mergeCell ref="I51:J51"/>
    <mergeCell ref="K51:L51"/>
    <mergeCell ref="A52:D52"/>
    <mergeCell ref="E52:F52"/>
    <mergeCell ref="G52:H52"/>
    <mergeCell ref="I52:J52"/>
    <mergeCell ref="K52:L52"/>
    <mergeCell ref="A53:D53"/>
    <mergeCell ref="E53:F53"/>
    <mergeCell ref="G53:H53"/>
    <mergeCell ref="I53:J53"/>
    <mergeCell ref="K53:L53"/>
    <mergeCell ref="A55:L55"/>
    <mergeCell ref="A56:L56"/>
    <mergeCell ref="A57:D57"/>
    <mergeCell ref="E57:F57"/>
    <mergeCell ref="G57:H57"/>
    <mergeCell ref="I57:J57"/>
    <mergeCell ref="K57:L57"/>
    <mergeCell ref="A58:D58"/>
    <mergeCell ref="E58:F60"/>
    <mergeCell ref="G58:H60"/>
    <mergeCell ref="I58:J60"/>
    <mergeCell ref="K58:L60"/>
    <mergeCell ref="A59:D59"/>
    <mergeCell ref="A60:D60"/>
    <mergeCell ref="A61:D61"/>
    <mergeCell ref="E61:F63"/>
    <mergeCell ref="G61:H63"/>
    <mergeCell ref="I61:J63"/>
    <mergeCell ref="K61:L63"/>
    <mergeCell ref="A62:D62"/>
    <mergeCell ref="A63:D63"/>
    <mergeCell ref="A64:D64"/>
    <mergeCell ref="E64:F66"/>
    <mergeCell ref="G64:H66"/>
    <mergeCell ref="I64:J66"/>
    <mergeCell ref="K64:L66"/>
    <mergeCell ref="A65:D65"/>
    <mergeCell ref="A66:D66"/>
    <mergeCell ref="A67:L67"/>
    <mergeCell ref="A68:D68"/>
    <mergeCell ref="E68:F68"/>
    <mergeCell ref="G68:H68"/>
    <mergeCell ref="I68:J68"/>
    <mergeCell ref="K68:L68"/>
    <mergeCell ref="A69:D69"/>
    <mergeCell ref="E69:F71"/>
    <mergeCell ref="G69:H71"/>
    <mergeCell ref="I69:J71"/>
    <mergeCell ref="K69:L71"/>
    <mergeCell ref="A70:D70"/>
    <mergeCell ref="A71:D71"/>
    <mergeCell ref="A72:D72"/>
    <mergeCell ref="E72:F74"/>
    <mergeCell ref="G72:H74"/>
    <mergeCell ref="I72:J74"/>
    <mergeCell ref="K72:L74"/>
    <mergeCell ref="A73:D73"/>
    <mergeCell ref="A74:D74"/>
    <mergeCell ref="A75:D75"/>
    <mergeCell ref="E75:F77"/>
    <mergeCell ref="G75:H77"/>
    <mergeCell ref="I75:J77"/>
    <mergeCell ref="K75:L77"/>
    <mergeCell ref="A76:D76"/>
    <mergeCell ref="A77:D77"/>
    <mergeCell ref="A78:L78"/>
    <mergeCell ref="A79:D79"/>
    <mergeCell ref="E79:F79"/>
    <mergeCell ref="G79:H79"/>
    <mergeCell ref="I79:J79"/>
    <mergeCell ref="K79:L79"/>
    <mergeCell ref="A80:D80"/>
    <mergeCell ref="E80:F82"/>
    <mergeCell ref="G80:H82"/>
    <mergeCell ref="I80:J82"/>
    <mergeCell ref="K80:L82"/>
    <mergeCell ref="A81:D81"/>
    <mergeCell ref="A82:D82"/>
    <mergeCell ref="A83:D83"/>
    <mergeCell ref="E83:F85"/>
    <mergeCell ref="G83:H85"/>
    <mergeCell ref="I83:J85"/>
    <mergeCell ref="K83:L85"/>
    <mergeCell ref="A84:D84"/>
    <mergeCell ref="A85:D85"/>
    <mergeCell ref="A86:D86"/>
    <mergeCell ref="E86:F88"/>
    <mergeCell ref="G86:H88"/>
    <mergeCell ref="I86:J88"/>
    <mergeCell ref="K86:L88"/>
    <mergeCell ref="A87:D87"/>
    <mergeCell ref="A88:D88"/>
    <mergeCell ref="A89:D89"/>
    <mergeCell ref="E89:F91"/>
    <mergeCell ref="G89:H91"/>
    <mergeCell ref="I89:J91"/>
    <mergeCell ref="K89:L91"/>
    <mergeCell ref="A90:D90"/>
    <mergeCell ref="A91:D91"/>
    <mergeCell ref="A92:L92"/>
    <mergeCell ref="A93:D93"/>
    <mergeCell ref="E93:F93"/>
    <mergeCell ref="G93:H93"/>
    <mergeCell ref="I93:J93"/>
    <mergeCell ref="K93:L93"/>
    <mergeCell ref="A94:D94"/>
    <mergeCell ref="E94:F96"/>
    <mergeCell ref="G94:H96"/>
    <mergeCell ref="I94:J96"/>
    <mergeCell ref="K94:L96"/>
    <mergeCell ref="A95:D95"/>
    <mergeCell ref="A96:D96"/>
    <mergeCell ref="A97:D97"/>
    <mergeCell ref="E97:F99"/>
    <mergeCell ref="G97:H99"/>
    <mergeCell ref="I97:J99"/>
    <mergeCell ref="K97:L99"/>
    <mergeCell ref="A98:D98"/>
    <mergeCell ref="A99:D99"/>
    <mergeCell ref="A100:D100"/>
    <mergeCell ref="E100:F102"/>
    <mergeCell ref="G100:H102"/>
    <mergeCell ref="I100:J102"/>
    <mergeCell ref="K100:L102"/>
    <mergeCell ref="A101:D101"/>
    <mergeCell ref="A102:D102"/>
    <mergeCell ref="A103:D103"/>
    <mergeCell ref="E103:F105"/>
    <mergeCell ref="G103:H105"/>
    <mergeCell ref="I103:J105"/>
    <mergeCell ref="K103:L105"/>
    <mergeCell ref="A104:D104"/>
    <mergeCell ref="A105:D105"/>
  </mergeCells>
  <printOptions horizontalCentered="1" verticalCentered="1"/>
  <pageMargins left="0.196527777777778" right="0.196527777777778" top="0.66944444444444495" bottom="0.39374999999999999" header="0.51180555555555596" footer="0.51180555555555596"/>
  <pageSetup paperSize="9" scale="49" orientation="portrait" horizontalDpi="300" verticalDpi="300"/>
  <headerFooter>
    <oddHeader>&amp;C&amp;F</oddHeader>
    <oddFooter>&amp;L&amp;8&amp;F&amp;R&amp;8&amp;P</oddFooter>
  </headerFooter>
  <rowBreaks count="1" manualBreakCount="1">
    <brk id="45"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AMK65403"/>
  <sheetViews>
    <sheetView topLeftCell="A69" zoomScaleNormal="100" workbookViewId="0">
      <selection activeCell="A34" sqref="A34:R34"/>
    </sheetView>
  </sheetViews>
  <sheetFormatPr defaultColWidth="8.7109375" defaultRowHeight="15"/>
  <cols>
    <col min="1" max="1" width="8.5703125" style="59" customWidth="1"/>
    <col min="2" max="3" width="12.28515625" style="59" customWidth="1"/>
    <col min="4" max="4" width="6.42578125" style="59" customWidth="1"/>
    <col min="5" max="6" width="4.85546875" style="59" customWidth="1"/>
    <col min="7" max="7" width="6.5703125" style="59" customWidth="1"/>
    <col min="8" max="8" width="4.42578125" style="59" customWidth="1"/>
    <col min="9" max="9" width="6.5703125" style="59" customWidth="1"/>
    <col min="10" max="10" width="7.140625" style="59" customWidth="1"/>
    <col min="11" max="11" width="6.5703125" style="59" customWidth="1"/>
    <col min="12" max="12" width="6.85546875" style="59" customWidth="1"/>
    <col min="13" max="13" width="6.5703125" style="59" customWidth="1"/>
    <col min="14" max="14" width="6.7109375" style="59" customWidth="1"/>
    <col min="15" max="15" width="9.140625" style="59" customWidth="1"/>
    <col min="16" max="16" width="2.85546875" style="59" customWidth="1"/>
    <col min="17" max="17" width="7.140625" style="59" customWidth="1"/>
    <col min="18" max="18" width="4.5703125" style="59" customWidth="1"/>
    <col min="19" max="244" width="9.140625" style="59" customWidth="1"/>
    <col min="245" max="245" width="14.140625" style="59" customWidth="1"/>
    <col min="246" max="1025" width="9.140625" style="59" customWidth="1"/>
  </cols>
  <sheetData>
    <row r="1" spans="1:23" ht="18" customHeight="1">
      <c r="A1" s="311" t="s">
        <v>224</v>
      </c>
      <c r="B1" s="311"/>
      <c r="C1" s="311"/>
      <c r="D1" s="311"/>
      <c r="E1" s="311"/>
      <c r="F1" s="311"/>
      <c r="G1" s="311"/>
      <c r="H1" s="311"/>
      <c r="I1" s="311"/>
      <c r="J1" s="311"/>
      <c r="K1" s="311"/>
      <c r="L1" s="311"/>
      <c r="M1" s="311"/>
      <c r="N1" s="311"/>
    </row>
    <row r="2" spans="1:23" ht="26.25" customHeight="1">
      <c r="A2" s="60"/>
      <c r="B2" s="60"/>
      <c r="C2" s="60"/>
      <c r="D2" s="60"/>
      <c r="E2" s="60"/>
      <c r="F2" s="60"/>
      <c r="G2" s="60"/>
      <c r="H2" s="60"/>
      <c r="I2" s="60"/>
      <c r="J2" s="60"/>
      <c r="K2" s="60"/>
      <c r="L2" s="60"/>
      <c r="M2" s="60"/>
      <c r="N2" s="60"/>
      <c r="O2" s="61"/>
      <c r="P2" s="61"/>
      <c r="Q2" s="61"/>
      <c r="R2" s="61"/>
      <c r="S2" s="61"/>
      <c r="T2" s="61"/>
      <c r="U2" s="61"/>
      <c r="V2" s="61"/>
      <c r="W2" s="61"/>
    </row>
    <row r="3" spans="1:23" s="61" customFormat="1" ht="51" customHeight="1">
      <c r="A3" s="312" t="s">
        <v>225</v>
      </c>
      <c r="B3" s="312"/>
      <c r="C3" s="312"/>
      <c r="D3" s="312"/>
      <c r="E3" s="313"/>
      <c r="F3" s="313"/>
      <c r="G3" s="313"/>
      <c r="H3" s="313"/>
      <c r="I3" s="473" t="s">
        <v>226</v>
      </c>
      <c r="J3" s="473"/>
      <c r="K3" s="473"/>
      <c r="L3" s="473"/>
      <c r="M3" s="473"/>
      <c r="N3" s="473"/>
    </row>
    <row r="4" spans="1:23" s="61" customFormat="1" ht="12.75" customHeight="1">
      <c r="A4" s="312" t="s">
        <v>227</v>
      </c>
      <c r="B4" s="312"/>
      <c r="C4" s="312"/>
      <c r="D4" s="312"/>
      <c r="E4" s="315"/>
      <c r="F4" s="315"/>
      <c r="G4" s="315"/>
      <c r="H4" s="315"/>
      <c r="I4" s="474" t="s">
        <v>228</v>
      </c>
      <c r="J4" s="474"/>
      <c r="K4" s="474"/>
      <c r="L4" s="474"/>
      <c r="M4" s="474"/>
      <c r="N4" s="474"/>
    </row>
    <row r="5" spans="1:23" s="61" customFormat="1" ht="21.75" customHeight="1">
      <c r="A5" s="312"/>
      <c r="B5" s="312"/>
      <c r="C5" s="312"/>
      <c r="D5" s="312"/>
      <c r="E5" s="315"/>
      <c r="F5" s="315"/>
      <c r="G5" s="315"/>
      <c r="H5" s="315"/>
      <c r="I5" s="474"/>
      <c r="J5" s="474"/>
      <c r="K5" s="474"/>
      <c r="L5" s="474"/>
      <c r="M5" s="474"/>
      <c r="N5" s="474"/>
    </row>
    <row r="6" spans="1:23" s="61" customFormat="1" ht="21.75" customHeight="1">
      <c r="A6" s="469" t="s">
        <v>229</v>
      </c>
      <c r="B6" s="469"/>
      <c r="C6" s="469"/>
      <c r="D6" s="469"/>
      <c r="E6" s="317" t="s">
        <v>230</v>
      </c>
      <c r="F6" s="317"/>
      <c r="G6" s="317"/>
      <c r="H6" s="317"/>
      <c r="I6" s="461" t="s">
        <v>231</v>
      </c>
      <c r="J6" s="461"/>
      <c r="K6" s="461"/>
      <c r="L6" s="461"/>
      <c r="M6" s="461"/>
      <c r="N6" s="461"/>
    </row>
    <row r="7" spans="1:23" s="61" customFormat="1" ht="27" customHeight="1">
      <c r="A7" s="469"/>
      <c r="B7" s="469"/>
      <c r="C7" s="469"/>
      <c r="D7" s="469"/>
      <c r="E7" s="317"/>
      <c r="F7" s="317"/>
      <c r="G7" s="317"/>
      <c r="H7" s="317"/>
      <c r="I7" s="475">
        <v>2026</v>
      </c>
      <c r="J7" s="475"/>
      <c r="K7" s="475">
        <v>2027</v>
      </c>
      <c r="L7" s="475"/>
      <c r="M7" s="475">
        <v>2028</v>
      </c>
      <c r="N7" s="475"/>
    </row>
    <row r="8" spans="1:23" s="61" customFormat="1" ht="31.5" customHeight="1">
      <c r="A8" s="469" t="s">
        <v>232</v>
      </c>
      <c r="B8" s="469"/>
      <c r="C8" s="469"/>
      <c r="D8" s="469"/>
      <c r="E8" s="470" t="s">
        <v>233</v>
      </c>
      <c r="F8" s="470"/>
      <c r="G8" s="470"/>
      <c r="H8" s="470"/>
      <c r="I8" s="471" t="s">
        <v>234</v>
      </c>
      <c r="J8" s="471"/>
      <c r="K8" s="471" t="s">
        <v>234</v>
      </c>
      <c r="L8" s="471"/>
      <c r="M8" s="471" t="s">
        <v>234</v>
      </c>
      <c r="N8" s="471"/>
    </row>
    <row r="9" spans="1:23" ht="38.25" customHeight="1">
      <c r="A9" s="304" t="s">
        <v>235</v>
      </c>
      <c r="B9" s="304"/>
      <c r="C9" s="310" t="s">
        <v>236</v>
      </c>
      <c r="D9" s="310"/>
      <c r="E9" s="310"/>
      <c r="F9" s="310"/>
      <c r="G9" s="310"/>
      <c r="H9" s="310"/>
      <c r="I9" s="310"/>
      <c r="J9" s="310"/>
      <c r="K9" s="310"/>
      <c r="L9" s="310"/>
      <c r="M9" s="310"/>
      <c r="N9" s="310"/>
      <c r="R9" s="62"/>
    </row>
    <row r="10" spans="1:23" ht="19.5" customHeight="1">
      <c r="A10" s="304" t="s">
        <v>237</v>
      </c>
      <c r="B10" s="304"/>
      <c r="C10" s="472" t="s">
        <v>238</v>
      </c>
      <c r="D10" s="472"/>
      <c r="E10" s="472"/>
      <c r="F10" s="472"/>
      <c r="G10" s="472"/>
      <c r="H10" s="472"/>
      <c r="I10" s="472"/>
      <c r="J10" s="472"/>
      <c r="K10" s="472"/>
      <c r="L10" s="472"/>
      <c r="M10" s="472"/>
      <c r="N10" s="472"/>
    </row>
    <row r="11" spans="1:23" ht="19.5" customHeight="1">
      <c r="A11" s="304"/>
      <c r="B11" s="304"/>
      <c r="C11" s="472"/>
      <c r="D11" s="472"/>
      <c r="E11" s="472"/>
      <c r="F11" s="472"/>
      <c r="G11" s="472"/>
      <c r="H11" s="472"/>
      <c r="I11" s="472"/>
      <c r="J11" s="472"/>
      <c r="K11" s="472"/>
      <c r="L11" s="472"/>
      <c r="M11" s="472"/>
      <c r="N11" s="472"/>
    </row>
    <row r="12" spans="1:23" ht="22.5" customHeight="1">
      <c r="A12" s="304"/>
      <c r="B12" s="304"/>
      <c r="C12" s="472"/>
      <c r="D12" s="472"/>
      <c r="E12" s="472"/>
      <c r="F12" s="472"/>
      <c r="G12" s="472"/>
      <c r="H12" s="472"/>
      <c r="I12" s="472"/>
      <c r="J12" s="472"/>
      <c r="K12" s="472"/>
      <c r="L12" s="472"/>
      <c r="M12" s="472"/>
      <c r="N12" s="472"/>
    </row>
    <row r="13" spans="1:23" ht="31.5" customHeight="1">
      <c r="A13" s="304"/>
      <c r="B13" s="304"/>
      <c r="C13" s="472"/>
      <c r="D13" s="472"/>
      <c r="E13" s="472"/>
      <c r="F13" s="472"/>
      <c r="G13" s="472"/>
      <c r="H13" s="472"/>
      <c r="I13" s="472"/>
      <c r="J13" s="472"/>
      <c r="K13" s="472"/>
      <c r="L13" s="472"/>
      <c r="M13" s="472"/>
      <c r="N13" s="472"/>
    </row>
    <row r="14" spans="1:23" ht="18.75" hidden="1" customHeight="1">
      <c r="A14" s="304"/>
      <c r="B14" s="304"/>
      <c r="C14" s="472"/>
      <c r="D14" s="472"/>
      <c r="E14" s="472"/>
      <c r="F14" s="472"/>
      <c r="G14" s="472"/>
      <c r="H14" s="472"/>
      <c r="I14" s="472"/>
      <c r="J14" s="472"/>
      <c r="K14" s="472"/>
      <c r="L14" s="472"/>
      <c r="M14" s="472"/>
      <c r="N14" s="472"/>
    </row>
    <row r="15" spans="1:23" ht="16.5" hidden="1" customHeight="1">
      <c r="A15" s="304"/>
      <c r="B15" s="304"/>
      <c r="C15" s="472"/>
      <c r="D15" s="472"/>
      <c r="E15" s="472"/>
      <c r="F15" s="472"/>
      <c r="G15" s="472"/>
      <c r="H15" s="472"/>
      <c r="I15" s="472"/>
      <c r="J15" s="472"/>
      <c r="K15" s="472"/>
      <c r="L15" s="472"/>
      <c r="M15" s="472"/>
      <c r="N15" s="472"/>
    </row>
    <row r="16" spans="1:23" ht="23.25" hidden="1" customHeight="1">
      <c r="A16" s="304"/>
      <c r="B16" s="304"/>
      <c r="C16" s="472"/>
      <c r="D16" s="472"/>
      <c r="E16" s="472"/>
      <c r="F16" s="472"/>
      <c r="G16" s="472"/>
      <c r="H16" s="472"/>
      <c r="I16" s="472"/>
      <c r="J16" s="472"/>
      <c r="K16" s="472"/>
      <c r="L16" s="472"/>
      <c r="M16" s="472"/>
      <c r="N16" s="472"/>
    </row>
    <row r="17" spans="1:29" ht="20.25" hidden="1" customHeight="1">
      <c r="A17" s="304"/>
      <c r="B17" s="304"/>
      <c r="C17" s="472"/>
      <c r="D17" s="472"/>
      <c r="E17" s="472"/>
      <c r="F17" s="472"/>
      <c r="G17" s="472"/>
      <c r="H17" s="472"/>
      <c r="I17" s="472"/>
      <c r="J17" s="472"/>
      <c r="K17" s="472"/>
      <c r="L17" s="472"/>
      <c r="M17" s="472"/>
      <c r="N17" s="472"/>
    </row>
    <row r="18" spans="1:29" ht="13.5" hidden="1" customHeight="1">
      <c r="A18" s="304"/>
      <c r="B18" s="304"/>
      <c r="C18" s="472"/>
      <c r="D18" s="472"/>
      <c r="E18" s="472"/>
      <c r="F18" s="472"/>
      <c r="G18" s="472"/>
      <c r="H18" s="472"/>
      <c r="I18" s="472"/>
      <c r="J18" s="472"/>
      <c r="K18" s="472"/>
      <c r="L18" s="472"/>
      <c r="M18" s="472"/>
      <c r="N18" s="472"/>
    </row>
    <row r="19" spans="1:29" ht="13.5" hidden="1" customHeight="1">
      <c r="A19" s="304"/>
      <c r="B19" s="304"/>
      <c r="C19" s="472"/>
      <c r="D19" s="472"/>
      <c r="E19" s="472"/>
      <c r="F19" s="472"/>
      <c r="G19" s="472"/>
      <c r="H19" s="472"/>
      <c r="I19" s="472"/>
      <c r="J19" s="472"/>
      <c r="K19" s="472"/>
      <c r="L19" s="472"/>
      <c r="M19" s="472"/>
      <c r="N19" s="472"/>
    </row>
    <row r="20" spans="1:29" ht="13.5" customHeight="1">
      <c r="A20" s="304"/>
      <c r="B20" s="304"/>
      <c r="C20" s="472"/>
      <c r="D20" s="472"/>
      <c r="E20" s="472"/>
      <c r="F20" s="472"/>
      <c r="G20" s="472"/>
      <c r="H20" s="472"/>
      <c r="I20" s="472"/>
      <c r="J20" s="472"/>
      <c r="K20" s="472"/>
      <c r="L20" s="472"/>
      <c r="M20" s="472"/>
      <c r="N20" s="472"/>
    </row>
    <row r="21" spans="1:29" ht="13.5" customHeight="1">
      <c r="A21" s="304"/>
      <c r="B21" s="304"/>
      <c r="C21" s="472"/>
      <c r="D21" s="472"/>
      <c r="E21" s="472"/>
      <c r="F21" s="472"/>
      <c r="G21" s="472"/>
      <c r="H21" s="472"/>
      <c r="I21" s="472"/>
      <c r="J21" s="472"/>
      <c r="K21" s="472"/>
      <c r="L21" s="472"/>
      <c r="M21" s="472"/>
      <c r="N21" s="472"/>
    </row>
    <row r="22" spans="1:29" ht="90" customHeight="1">
      <c r="A22" s="304"/>
      <c r="B22" s="304"/>
      <c r="C22" s="472"/>
      <c r="D22" s="472"/>
      <c r="E22" s="472"/>
      <c r="F22" s="472"/>
      <c r="G22" s="472"/>
      <c r="H22" s="472"/>
      <c r="I22" s="472"/>
      <c r="J22" s="472"/>
      <c r="K22" s="472"/>
      <c r="L22" s="472"/>
      <c r="M22" s="472"/>
      <c r="N22" s="472"/>
    </row>
    <row r="23" spans="1:29" ht="18.75" customHeight="1">
      <c r="A23" s="285" t="s">
        <v>239</v>
      </c>
      <c r="B23" s="285"/>
      <c r="C23" s="285"/>
      <c r="D23" s="285"/>
      <c r="E23" s="285"/>
      <c r="F23" s="285"/>
      <c r="G23" s="285"/>
      <c r="H23" s="285"/>
      <c r="I23" s="285"/>
      <c r="J23" s="285"/>
      <c r="K23" s="285"/>
      <c r="L23" s="285"/>
      <c r="M23" s="285"/>
      <c r="N23" s="285"/>
      <c r="R23" s="63"/>
      <c r="S23" s="63"/>
      <c r="T23" s="63"/>
      <c r="U23" s="63"/>
      <c r="V23" s="63"/>
      <c r="W23" s="63"/>
      <c r="X23" s="63"/>
      <c r="Y23" s="63"/>
      <c r="Z23" s="63"/>
      <c r="AA23" s="63"/>
      <c r="AB23" s="63"/>
      <c r="AC23" s="63"/>
    </row>
    <row r="24" spans="1:29" ht="42" customHeight="1">
      <c r="A24" s="64">
        <v>1</v>
      </c>
      <c r="B24" s="466" t="s">
        <v>240</v>
      </c>
      <c r="C24" s="466"/>
      <c r="D24" s="466"/>
      <c r="E24" s="466"/>
      <c r="F24" s="466"/>
      <c r="G24" s="466"/>
      <c r="H24" s="64"/>
      <c r="I24" s="466"/>
      <c r="J24" s="466"/>
      <c r="K24" s="466"/>
      <c r="L24" s="466"/>
      <c r="M24" s="466"/>
      <c r="N24" s="466"/>
      <c r="R24" s="63"/>
      <c r="S24" s="63"/>
      <c r="T24" s="63"/>
      <c r="U24" s="63"/>
      <c r="V24" s="63"/>
      <c r="W24" s="63"/>
      <c r="X24" s="63"/>
      <c r="Y24" s="63"/>
      <c r="Z24" s="63"/>
      <c r="AA24" s="63"/>
      <c r="AB24" s="63"/>
      <c r="AC24" s="63"/>
    </row>
    <row r="25" spans="1:29" ht="40.5" customHeight="1">
      <c r="A25" s="64">
        <v>2</v>
      </c>
      <c r="B25" s="466" t="s">
        <v>241</v>
      </c>
      <c r="C25" s="466"/>
      <c r="D25" s="466"/>
      <c r="E25" s="466"/>
      <c r="F25" s="466"/>
      <c r="G25" s="466"/>
      <c r="H25" s="64"/>
      <c r="I25" s="466"/>
      <c r="J25" s="466"/>
      <c r="K25" s="466"/>
      <c r="L25" s="466"/>
      <c r="M25" s="466"/>
      <c r="N25" s="466"/>
      <c r="R25" s="63"/>
      <c r="S25" s="63"/>
      <c r="T25" s="63"/>
      <c r="U25" s="63"/>
      <c r="V25" s="63"/>
      <c r="W25" s="63"/>
      <c r="X25" s="63"/>
      <c r="Y25" s="63"/>
      <c r="Z25" s="63"/>
      <c r="AA25" s="63"/>
      <c r="AB25" s="63"/>
      <c r="AC25" s="63"/>
    </row>
    <row r="26" spans="1:29" ht="38.25" customHeight="1">
      <c r="A26" s="64">
        <v>3</v>
      </c>
      <c r="B26" s="466" t="s">
        <v>242</v>
      </c>
      <c r="C26" s="466"/>
      <c r="D26" s="466"/>
      <c r="E26" s="466"/>
      <c r="F26" s="466"/>
      <c r="G26" s="466"/>
      <c r="H26" s="64">
        <v>5</v>
      </c>
      <c r="I26" s="468" t="s">
        <v>243</v>
      </c>
      <c r="J26" s="468"/>
      <c r="K26" s="468"/>
      <c r="L26" s="468"/>
      <c r="M26" s="468"/>
      <c r="N26" s="468"/>
      <c r="R26" s="63"/>
      <c r="S26" s="63"/>
      <c r="T26" s="63"/>
      <c r="U26" s="63"/>
      <c r="V26" s="63"/>
      <c r="W26" s="63"/>
      <c r="X26" s="63"/>
      <c r="Y26" s="63"/>
      <c r="Z26" s="63"/>
      <c r="AA26" s="63"/>
      <c r="AB26" s="63"/>
      <c r="AC26" s="63"/>
    </row>
    <row r="27" spans="1:29" ht="33.75" customHeight="1">
      <c r="A27" s="64">
        <v>4</v>
      </c>
      <c r="B27" s="466" t="s">
        <v>244</v>
      </c>
      <c r="C27" s="466"/>
      <c r="D27" s="466"/>
      <c r="E27" s="466"/>
      <c r="F27" s="466"/>
      <c r="G27" s="466"/>
      <c r="H27" s="64"/>
      <c r="I27" s="303"/>
      <c r="J27" s="303"/>
      <c r="K27" s="303"/>
      <c r="L27" s="303"/>
      <c r="M27" s="303"/>
      <c r="N27" s="303"/>
    </row>
    <row r="28" spans="1:29" ht="43.5" customHeight="1">
      <c r="A28" s="64"/>
      <c r="B28" s="466"/>
      <c r="C28" s="466"/>
      <c r="D28" s="466"/>
      <c r="E28" s="466"/>
      <c r="F28" s="466"/>
      <c r="G28" s="466"/>
      <c r="H28" s="64"/>
      <c r="I28" s="303"/>
      <c r="J28" s="303"/>
      <c r="K28" s="303"/>
      <c r="L28" s="303"/>
      <c r="M28" s="303"/>
      <c r="N28" s="303"/>
    </row>
    <row r="29" spans="1:29">
      <c r="A29" s="467" t="s">
        <v>603</v>
      </c>
      <c r="B29" s="467"/>
      <c r="C29" s="467"/>
      <c r="D29" s="467"/>
      <c r="E29" s="467"/>
      <c r="F29" s="467"/>
      <c r="G29" s="467"/>
      <c r="H29" s="467"/>
      <c r="I29" s="467"/>
      <c r="J29" s="467"/>
      <c r="K29" s="467"/>
      <c r="L29" s="467"/>
      <c r="M29" s="467"/>
      <c r="N29" s="467"/>
      <c r="O29" s="467"/>
      <c r="P29" s="467"/>
      <c r="Q29" s="467"/>
      <c r="R29" s="467"/>
    </row>
    <row r="30" spans="1:29" ht="27.75" customHeight="1">
      <c r="A30" s="293" t="s">
        <v>245</v>
      </c>
      <c r="B30" s="293"/>
      <c r="C30" s="293"/>
      <c r="D30" s="293"/>
      <c r="E30" s="293"/>
      <c r="F30" s="293"/>
      <c r="G30" s="293"/>
      <c r="H30" s="293"/>
      <c r="I30" s="463" t="s">
        <v>602</v>
      </c>
      <c r="J30" s="463"/>
      <c r="K30" s="464" t="s">
        <v>354</v>
      </c>
      <c r="L30" s="464"/>
      <c r="M30" s="463" t="s">
        <v>248</v>
      </c>
      <c r="N30" s="463"/>
      <c r="O30" s="463">
        <v>2027</v>
      </c>
      <c r="P30" s="463"/>
      <c r="Q30" s="463">
        <v>2028</v>
      </c>
      <c r="R30" s="463"/>
    </row>
    <row r="31" spans="1:29" ht="12.75" customHeight="1">
      <c r="A31" s="292" t="s">
        <v>249</v>
      </c>
      <c r="B31" s="292"/>
      <c r="C31" s="292"/>
      <c r="D31" s="292"/>
      <c r="E31" s="292"/>
      <c r="F31" s="292"/>
      <c r="G31" s="292"/>
      <c r="H31" s="292"/>
      <c r="I31" s="290">
        <v>4</v>
      </c>
      <c r="J31" s="290"/>
      <c r="K31" s="462"/>
      <c r="L31" s="462"/>
      <c r="M31" s="290"/>
      <c r="N31" s="290"/>
      <c r="O31" s="290"/>
      <c r="P31" s="290"/>
      <c r="Q31" s="290"/>
      <c r="R31" s="290"/>
    </row>
    <row r="32" spans="1:29" ht="12.75" customHeight="1">
      <c r="A32" s="292"/>
      <c r="B32" s="292"/>
      <c r="C32" s="292"/>
      <c r="D32" s="292"/>
      <c r="E32" s="292"/>
      <c r="F32" s="292"/>
      <c r="G32" s="292"/>
      <c r="H32" s="292"/>
      <c r="I32" s="290"/>
      <c r="J32" s="290"/>
      <c r="K32" s="290"/>
      <c r="L32" s="290"/>
      <c r="M32" s="290"/>
      <c r="N32" s="290"/>
      <c r="O32" s="290"/>
      <c r="P32" s="290"/>
      <c r="Q32" s="290"/>
      <c r="R32" s="290"/>
    </row>
    <row r="33" spans="1:18" ht="12.75" customHeight="1">
      <c r="A33" s="292" t="s">
        <v>250</v>
      </c>
      <c r="B33" s="292"/>
      <c r="C33" s="292"/>
      <c r="D33" s="292"/>
      <c r="E33" s="292"/>
      <c r="F33" s="292"/>
      <c r="G33" s="292"/>
      <c r="H33" s="292"/>
      <c r="I33" s="287">
        <v>1</v>
      </c>
      <c r="J33" s="287"/>
      <c r="K33" s="462"/>
      <c r="L33" s="462"/>
      <c r="M33" s="290"/>
      <c r="N33" s="290"/>
      <c r="O33" s="287">
        <v>1</v>
      </c>
      <c r="P33" s="287"/>
      <c r="Q33" s="287">
        <v>1</v>
      </c>
      <c r="R33" s="287"/>
    </row>
    <row r="34" spans="1:18" ht="37.5" customHeight="1">
      <c r="A34" s="292"/>
      <c r="B34" s="292"/>
      <c r="C34" s="292"/>
      <c r="D34" s="292"/>
      <c r="E34" s="292"/>
      <c r="F34" s="292"/>
      <c r="G34" s="292"/>
      <c r="H34" s="292"/>
      <c r="I34" s="462"/>
      <c r="J34" s="462"/>
      <c r="K34" s="462"/>
      <c r="L34" s="462"/>
      <c r="M34" s="290"/>
      <c r="N34" s="290"/>
      <c r="O34" s="290"/>
      <c r="P34" s="290"/>
      <c r="Q34" s="290"/>
      <c r="R34" s="290"/>
    </row>
    <row r="35" spans="1:18" ht="39" customHeight="1">
      <c r="A35" s="292" t="s">
        <v>251</v>
      </c>
      <c r="B35" s="292"/>
      <c r="C35" s="292"/>
      <c r="D35" s="292"/>
      <c r="E35" s="292"/>
      <c r="F35" s="292"/>
      <c r="G35" s="292"/>
      <c r="H35" s="292"/>
      <c r="I35" s="287">
        <v>1</v>
      </c>
      <c r="J35" s="287"/>
      <c r="K35" s="462"/>
      <c r="L35" s="462"/>
      <c r="M35" s="290"/>
      <c r="N35" s="290"/>
      <c r="O35" s="287">
        <v>1</v>
      </c>
      <c r="P35" s="287"/>
      <c r="Q35" s="287">
        <v>1</v>
      </c>
      <c r="R35" s="287"/>
    </row>
    <row r="36" spans="1:18" ht="24.75" customHeight="1">
      <c r="A36" s="293" t="s">
        <v>252</v>
      </c>
      <c r="B36" s="293"/>
      <c r="C36" s="293"/>
      <c r="D36" s="293"/>
      <c r="E36" s="293"/>
      <c r="F36" s="293"/>
      <c r="G36" s="293"/>
      <c r="H36" s="293"/>
      <c r="I36" s="463" t="s">
        <v>602</v>
      </c>
      <c r="J36" s="463"/>
      <c r="K36" s="464" t="s">
        <v>354</v>
      </c>
      <c r="L36" s="464"/>
      <c r="M36" s="463" t="s">
        <v>248</v>
      </c>
      <c r="N36" s="463"/>
      <c r="O36" s="463">
        <v>2027</v>
      </c>
      <c r="P36" s="463"/>
      <c r="Q36" s="463">
        <v>2028</v>
      </c>
      <c r="R36" s="463"/>
    </row>
    <row r="37" spans="1:18" ht="15.75" customHeight="1">
      <c r="A37" s="292" t="s">
        <v>253</v>
      </c>
      <c r="B37" s="292"/>
      <c r="C37" s="292"/>
      <c r="D37" s="292"/>
      <c r="E37" s="292"/>
      <c r="F37" s="292"/>
      <c r="G37" s="292"/>
      <c r="H37" s="292"/>
      <c r="I37" s="465">
        <v>46111</v>
      </c>
      <c r="J37" s="465"/>
      <c r="K37" s="298"/>
      <c r="L37" s="298"/>
      <c r="M37" s="298"/>
      <c r="N37" s="298"/>
      <c r="O37" s="298">
        <v>44227</v>
      </c>
      <c r="P37" s="298"/>
      <c r="Q37" s="298">
        <v>44592</v>
      </c>
      <c r="R37" s="298"/>
    </row>
    <row r="38" spans="1:18" ht="20.25" customHeight="1">
      <c r="A38" s="292" t="s">
        <v>254</v>
      </c>
      <c r="B38" s="292"/>
      <c r="C38" s="292"/>
      <c r="D38" s="292"/>
      <c r="E38" s="292"/>
      <c r="F38" s="292"/>
      <c r="G38" s="292"/>
      <c r="H38" s="292"/>
      <c r="I38" s="465">
        <v>46203</v>
      </c>
      <c r="J38" s="465"/>
      <c r="K38" s="298"/>
      <c r="L38" s="298"/>
      <c r="M38" s="298"/>
      <c r="N38" s="298"/>
      <c r="O38" s="298">
        <v>44316</v>
      </c>
      <c r="P38" s="298"/>
      <c r="Q38" s="298">
        <v>44681</v>
      </c>
      <c r="R38" s="298"/>
    </row>
    <row r="39" spans="1:18" ht="50.25" customHeight="1">
      <c r="A39" s="292" t="s">
        <v>255</v>
      </c>
      <c r="B39" s="292"/>
      <c r="C39" s="292"/>
      <c r="D39" s="292"/>
      <c r="E39" s="292"/>
      <c r="F39" s="292"/>
      <c r="G39" s="292"/>
      <c r="H39" s="292"/>
      <c r="I39" s="298">
        <v>46371</v>
      </c>
      <c r="J39" s="298"/>
      <c r="K39" s="298"/>
      <c r="L39" s="298"/>
      <c r="M39" s="299"/>
      <c r="N39" s="299"/>
      <c r="O39" s="298">
        <v>44545</v>
      </c>
      <c r="P39" s="298"/>
      <c r="Q39" s="298">
        <v>44910</v>
      </c>
      <c r="R39" s="298"/>
    </row>
    <row r="40" spans="1:18" ht="12.75" customHeight="1">
      <c r="A40" s="292" t="s">
        <v>256</v>
      </c>
      <c r="B40" s="292"/>
      <c r="C40" s="292"/>
      <c r="D40" s="292"/>
      <c r="E40" s="292"/>
      <c r="F40" s="292"/>
      <c r="G40" s="292"/>
      <c r="H40" s="292"/>
      <c r="I40" s="298">
        <v>46387</v>
      </c>
      <c r="J40" s="298"/>
      <c r="K40" s="298"/>
      <c r="L40" s="298"/>
      <c r="M40" s="298"/>
      <c r="N40" s="298"/>
      <c r="O40" s="298">
        <v>44561</v>
      </c>
      <c r="P40" s="298"/>
      <c r="Q40" s="298">
        <v>44926</v>
      </c>
      <c r="R40" s="298"/>
    </row>
    <row r="41" spans="1:18" ht="24.75" customHeight="1">
      <c r="A41" s="292"/>
      <c r="B41" s="292"/>
      <c r="C41" s="292"/>
      <c r="D41" s="292"/>
      <c r="E41" s="292"/>
      <c r="F41" s="292"/>
      <c r="G41" s="292"/>
      <c r="H41" s="292"/>
      <c r="I41" s="298"/>
      <c r="J41" s="298"/>
      <c r="K41" s="298"/>
      <c r="L41" s="298"/>
      <c r="M41" s="290"/>
      <c r="N41" s="290"/>
      <c r="O41" s="298"/>
      <c r="P41" s="298"/>
      <c r="Q41" s="298"/>
      <c r="R41" s="298"/>
    </row>
    <row r="42" spans="1:18" ht="21.75" customHeight="1">
      <c r="A42" s="292"/>
      <c r="B42" s="292"/>
      <c r="C42" s="292"/>
      <c r="D42" s="292"/>
      <c r="E42" s="292"/>
      <c r="F42" s="292"/>
      <c r="G42" s="292"/>
      <c r="H42" s="292"/>
      <c r="I42" s="298"/>
      <c r="J42" s="298"/>
      <c r="K42" s="298"/>
      <c r="L42" s="298"/>
      <c r="M42" s="290"/>
      <c r="N42" s="290"/>
      <c r="O42" s="298"/>
      <c r="P42" s="298"/>
      <c r="Q42" s="298"/>
      <c r="R42" s="298"/>
    </row>
    <row r="43" spans="1:18" ht="24.75" customHeight="1">
      <c r="A43" s="293" t="s">
        <v>257</v>
      </c>
      <c r="B43" s="293"/>
      <c r="C43" s="293"/>
      <c r="D43" s="293"/>
      <c r="E43" s="293"/>
      <c r="F43" s="293"/>
      <c r="G43" s="293"/>
      <c r="H43" s="293"/>
      <c r="I43" s="463" t="s">
        <v>602</v>
      </c>
      <c r="J43" s="463"/>
      <c r="K43" s="464" t="s">
        <v>354</v>
      </c>
      <c r="L43" s="464"/>
      <c r="M43" s="463" t="s">
        <v>248</v>
      </c>
      <c r="N43" s="463"/>
      <c r="O43" s="463">
        <v>2027</v>
      </c>
      <c r="P43" s="463"/>
      <c r="Q43" s="463">
        <v>2028</v>
      </c>
      <c r="R43" s="463"/>
    </row>
    <row r="44" spans="1:18" ht="29.25" customHeight="1">
      <c r="A44" s="292"/>
      <c r="B44" s="292"/>
      <c r="C44" s="292"/>
      <c r="D44" s="292"/>
      <c r="E44" s="292"/>
      <c r="F44" s="292"/>
      <c r="G44" s="292"/>
      <c r="H44" s="292"/>
      <c r="I44" s="296"/>
      <c r="J44" s="296"/>
      <c r="K44" s="462"/>
      <c r="L44" s="462"/>
      <c r="M44" s="290"/>
      <c r="N44" s="290"/>
      <c r="O44" s="296"/>
      <c r="P44" s="296"/>
      <c r="Q44" s="296"/>
      <c r="R44" s="296"/>
    </row>
    <row r="45" spans="1:18" ht="0.75" customHeight="1">
      <c r="A45" s="292"/>
      <c r="B45" s="292"/>
      <c r="C45" s="292"/>
      <c r="D45" s="292"/>
      <c r="E45" s="292"/>
      <c r="F45" s="292"/>
      <c r="G45" s="292"/>
      <c r="H45" s="292"/>
      <c r="I45" s="296"/>
      <c r="J45" s="296"/>
      <c r="K45" s="462"/>
      <c r="L45" s="462"/>
      <c r="M45" s="290"/>
      <c r="N45" s="290"/>
      <c r="O45" s="290"/>
      <c r="P45" s="290"/>
      <c r="Q45" s="290"/>
      <c r="R45" s="290"/>
    </row>
    <row r="46" spans="1:18" hidden="1">
      <c r="A46" s="292"/>
      <c r="B46" s="292"/>
      <c r="C46" s="292"/>
      <c r="D46" s="292"/>
      <c r="E46" s="292"/>
      <c r="F46" s="292"/>
      <c r="G46" s="292"/>
      <c r="H46" s="292"/>
      <c r="I46" s="290"/>
      <c r="J46" s="290"/>
      <c r="K46" s="462"/>
      <c r="L46" s="462"/>
      <c r="M46" s="290"/>
      <c r="N46" s="290"/>
      <c r="O46" s="290"/>
      <c r="P46" s="290"/>
      <c r="Q46" s="290"/>
      <c r="R46" s="290"/>
    </row>
    <row r="47" spans="1:18" hidden="1">
      <c r="A47" s="292"/>
      <c r="B47" s="292"/>
      <c r="C47" s="292"/>
      <c r="D47" s="292"/>
      <c r="E47" s="292"/>
      <c r="F47" s="292"/>
      <c r="G47" s="292"/>
      <c r="H47" s="292"/>
      <c r="I47" s="290"/>
      <c r="J47" s="290"/>
      <c r="K47" s="462"/>
      <c r="L47" s="462"/>
      <c r="M47" s="290"/>
      <c r="N47" s="290"/>
      <c r="O47" s="290"/>
      <c r="P47" s="290"/>
      <c r="Q47" s="290"/>
      <c r="R47" s="290"/>
    </row>
    <row r="48" spans="1:18" ht="39" customHeight="1">
      <c r="A48" s="293" t="s">
        <v>258</v>
      </c>
      <c r="B48" s="293"/>
      <c r="C48" s="293"/>
      <c r="D48" s="293"/>
      <c r="E48" s="293"/>
      <c r="F48" s="293"/>
      <c r="G48" s="293"/>
      <c r="H48" s="293"/>
      <c r="I48" s="463" t="s">
        <v>602</v>
      </c>
      <c r="J48" s="463"/>
      <c r="K48" s="464" t="s">
        <v>354</v>
      </c>
      <c r="L48" s="464"/>
      <c r="M48" s="463" t="s">
        <v>248</v>
      </c>
      <c r="N48" s="463"/>
      <c r="O48" s="463">
        <v>2027</v>
      </c>
      <c r="P48" s="463"/>
      <c r="Q48" s="463">
        <v>2028</v>
      </c>
      <c r="R48" s="463"/>
    </row>
    <row r="49" spans="1:18">
      <c r="A49" s="286" t="s">
        <v>259</v>
      </c>
      <c r="B49" s="286"/>
      <c r="C49" s="286"/>
      <c r="D49" s="286"/>
      <c r="E49" s="286"/>
      <c r="F49" s="286"/>
      <c r="G49" s="286"/>
      <c r="H49" s="286"/>
      <c r="I49" s="290">
        <v>0</v>
      </c>
      <c r="J49" s="290"/>
      <c r="K49" s="290"/>
      <c r="L49" s="290"/>
      <c r="M49" s="290"/>
      <c r="N49" s="290"/>
      <c r="O49" s="290">
        <v>0</v>
      </c>
      <c r="P49" s="290"/>
      <c r="Q49" s="290">
        <v>0</v>
      </c>
      <c r="R49" s="290"/>
    </row>
    <row r="50" spans="1:18">
      <c r="A50" s="286" t="s">
        <v>260</v>
      </c>
      <c r="B50" s="286"/>
      <c r="C50" s="286"/>
      <c r="D50" s="286"/>
      <c r="E50" s="286"/>
      <c r="F50" s="286"/>
      <c r="G50" s="286"/>
      <c r="H50" s="286"/>
      <c r="I50" s="290">
        <v>0</v>
      </c>
      <c r="J50" s="290"/>
      <c r="K50" s="290"/>
      <c r="L50" s="290"/>
      <c r="M50" s="290"/>
      <c r="N50" s="290"/>
      <c r="O50" s="290">
        <v>0</v>
      </c>
      <c r="P50" s="290"/>
      <c r="Q50" s="290">
        <v>0</v>
      </c>
      <c r="R50" s="290"/>
    </row>
    <row r="51" spans="1:18">
      <c r="A51" s="286"/>
      <c r="B51" s="286"/>
      <c r="C51" s="286"/>
      <c r="D51" s="286"/>
      <c r="E51" s="286"/>
      <c r="F51" s="286"/>
      <c r="G51" s="286"/>
      <c r="H51" s="286"/>
      <c r="I51" s="287"/>
      <c r="J51" s="287"/>
      <c r="K51" s="290"/>
      <c r="L51" s="290"/>
      <c r="M51" s="290"/>
      <c r="N51" s="290"/>
      <c r="O51" s="287"/>
      <c r="P51" s="287"/>
      <c r="Q51" s="287"/>
      <c r="R51" s="287"/>
    </row>
    <row r="52" spans="1:18" hidden="1">
      <c r="A52" s="286"/>
      <c r="B52" s="286"/>
      <c r="C52" s="286"/>
      <c r="D52" s="286"/>
      <c r="E52" s="286"/>
      <c r="F52" s="286"/>
      <c r="G52" s="286"/>
      <c r="H52" s="286"/>
      <c r="I52" s="290"/>
      <c r="J52" s="290"/>
      <c r="K52" s="290"/>
      <c r="L52" s="290"/>
      <c r="M52" s="290"/>
      <c r="N52" s="290"/>
      <c r="O52" s="290"/>
      <c r="P52" s="290"/>
      <c r="Q52" s="290"/>
      <c r="R52" s="290"/>
    </row>
    <row r="53" spans="1:18" hidden="1">
      <c r="A53" s="286"/>
      <c r="B53" s="286"/>
      <c r="C53" s="286"/>
      <c r="D53" s="286"/>
      <c r="E53" s="286"/>
      <c r="F53" s="286"/>
      <c r="G53" s="286"/>
      <c r="H53" s="286"/>
      <c r="I53" s="290"/>
      <c r="J53" s="290"/>
      <c r="K53" s="290"/>
      <c r="L53" s="290"/>
      <c r="M53" s="290"/>
      <c r="N53" s="290"/>
      <c r="O53" s="290"/>
      <c r="P53" s="290"/>
      <c r="Q53" s="290"/>
      <c r="R53" s="290"/>
    </row>
    <row r="55" spans="1:18">
      <c r="A55" s="284" t="s">
        <v>261</v>
      </c>
      <c r="B55" s="284"/>
      <c r="C55" s="284"/>
      <c r="D55" s="284"/>
      <c r="E55" s="284"/>
      <c r="F55" s="284"/>
      <c r="G55" s="284"/>
      <c r="H55" s="284"/>
      <c r="I55" s="284"/>
      <c r="J55" s="284"/>
      <c r="K55" s="284"/>
      <c r="L55" s="284"/>
      <c r="M55" s="284"/>
      <c r="N55" s="284"/>
    </row>
    <row r="56" spans="1:18" ht="44.25" customHeight="1">
      <c r="A56" s="285" t="s">
        <v>262</v>
      </c>
      <c r="B56" s="285"/>
      <c r="C56" s="65" t="s">
        <v>263</v>
      </c>
      <c r="D56" s="65" t="s">
        <v>264</v>
      </c>
      <c r="E56" s="65" t="s">
        <v>265</v>
      </c>
      <c r="F56" s="65" t="s">
        <v>266</v>
      </c>
      <c r="G56" s="65" t="s">
        <v>267</v>
      </c>
      <c r="H56" s="65" t="s">
        <v>268</v>
      </c>
      <c r="I56" s="65" t="s">
        <v>269</v>
      </c>
      <c r="J56" s="65" t="s">
        <v>270</v>
      </c>
      <c r="K56" s="65" t="s">
        <v>271</v>
      </c>
      <c r="L56" s="65" t="s">
        <v>272</v>
      </c>
      <c r="M56" s="65" t="s">
        <v>273</v>
      </c>
      <c r="N56" s="65" t="s">
        <v>274</v>
      </c>
    </row>
    <row r="57" spans="1:18" ht="12" customHeight="1">
      <c r="A57" s="282">
        <v>1</v>
      </c>
      <c r="B57" s="282"/>
      <c r="C57" s="66" t="s">
        <v>234</v>
      </c>
      <c r="D57" s="66" t="s">
        <v>234</v>
      </c>
      <c r="E57" s="66" t="s">
        <v>275</v>
      </c>
      <c r="F57" s="66" t="s">
        <v>234</v>
      </c>
      <c r="G57" s="66" t="s">
        <v>234</v>
      </c>
      <c r="H57" s="67"/>
      <c r="I57" s="67"/>
      <c r="J57" s="67"/>
      <c r="K57" s="67"/>
      <c r="L57" s="67"/>
      <c r="M57" s="67"/>
      <c r="N57" s="67"/>
    </row>
    <row r="58" spans="1:18" ht="12" customHeight="1">
      <c r="A58" s="282"/>
      <c r="B58" s="282"/>
      <c r="C58" s="68"/>
      <c r="D58" s="68"/>
      <c r="E58" s="68"/>
      <c r="F58" s="68"/>
      <c r="G58" s="68"/>
      <c r="H58" s="68"/>
      <c r="I58" s="68"/>
      <c r="J58" s="68"/>
      <c r="K58" s="68"/>
      <c r="L58" s="68"/>
      <c r="M58" s="68"/>
      <c r="N58" s="68"/>
    </row>
    <row r="59" spans="1:18" ht="12" customHeight="1">
      <c r="A59" s="282">
        <v>2</v>
      </c>
      <c r="B59" s="282"/>
      <c r="C59" s="69"/>
      <c r="D59" s="66" t="s">
        <v>234</v>
      </c>
      <c r="E59" s="66" t="s">
        <v>234</v>
      </c>
      <c r="F59" s="66" t="s">
        <v>234</v>
      </c>
      <c r="G59" s="66" t="s">
        <v>234</v>
      </c>
      <c r="H59" s="69"/>
      <c r="I59" s="69"/>
      <c r="J59" s="69"/>
      <c r="K59" s="69"/>
      <c r="L59" s="69"/>
      <c r="M59" s="69"/>
      <c r="N59" s="69"/>
    </row>
    <row r="60" spans="1:18" ht="12" customHeight="1">
      <c r="A60" s="282"/>
      <c r="B60" s="282"/>
      <c r="C60" s="68"/>
      <c r="D60" s="68"/>
      <c r="E60" s="68"/>
      <c r="F60" s="68"/>
      <c r="G60" s="68"/>
      <c r="H60" s="68"/>
      <c r="I60" s="68"/>
      <c r="J60" s="68"/>
      <c r="K60" s="68"/>
      <c r="L60" s="68"/>
      <c r="M60" s="68"/>
      <c r="N60" s="68"/>
    </row>
    <row r="61" spans="1:18" ht="12" customHeight="1">
      <c r="A61" s="282">
        <v>3</v>
      </c>
      <c r="B61" s="282"/>
      <c r="C61" s="69" t="s">
        <v>276</v>
      </c>
      <c r="D61" s="66" t="s">
        <v>234</v>
      </c>
      <c r="E61" s="66" t="s">
        <v>234</v>
      </c>
      <c r="F61" s="66" t="s">
        <v>234</v>
      </c>
      <c r="G61" s="66" t="s">
        <v>234</v>
      </c>
      <c r="H61" s="69"/>
      <c r="I61" s="69"/>
      <c r="J61" s="69"/>
      <c r="K61" s="69"/>
      <c r="L61" s="69"/>
      <c r="M61" s="69"/>
      <c r="N61" s="69"/>
    </row>
    <row r="62" spans="1:18" ht="12" customHeight="1">
      <c r="A62" s="282"/>
      <c r="B62" s="282"/>
      <c r="C62" s="68"/>
      <c r="D62" s="68"/>
      <c r="E62" s="68"/>
      <c r="F62" s="68"/>
      <c r="G62" s="68"/>
      <c r="H62" s="68"/>
      <c r="I62" s="68"/>
      <c r="J62" s="68"/>
      <c r="K62" s="68"/>
      <c r="L62" s="68"/>
      <c r="M62" s="68"/>
      <c r="N62" s="68"/>
    </row>
    <row r="63" spans="1:18" ht="12" customHeight="1">
      <c r="A63" s="282">
        <v>4</v>
      </c>
      <c r="B63" s="282"/>
      <c r="C63" s="66" t="s">
        <v>234</v>
      </c>
      <c r="D63" s="66" t="s">
        <v>234</v>
      </c>
      <c r="E63" s="66" t="s">
        <v>234</v>
      </c>
      <c r="F63" s="66" t="s">
        <v>234</v>
      </c>
      <c r="G63" s="66" t="s">
        <v>234</v>
      </c>
      <c r="H63" s="69"/>
      <c r="I63" s="69"/>
      <c r="J63" s="69"/>
      <c r="K63" s="69"/>
      <c r="L63" s="69"/>
      <c r="M63" s="69"/>
      <c r="N63" s="69"/>
    </row>
    <row r="64" spans="1:18" ht="12" customHeight="1">
      <c r="A64" s="282"/>
      <c r="B64" s="282"/>
      <c r="C64" s="68"/>
      <c r="D64" s="68"/>
      <c r="E64" s="68"/>
      <c r="F64" s="68"/>
      <c r="G64" s="68"/>
      <c r="H64" s="68"/>
      <c r="I64" s="68"/>
      <c r="J64" s="68"/>
      <c r="K64" s="68"/>
      <c r="L64" s="68"/>
      <c r="M64" s="68"/>
      <c r="N64" s="68"/>
    </row>
    <row r="65" spans="1:14" ht="12" customHeight="1">
      <c r="A65" s="282">
        <v>5</v>
      </c>
      <c r="B65" s="282"/>
      <c r="C65" s="70"/>
      <c r="D65" s="70"/>
      <c r="E65" s="70"/>
      <c r="F65" s="70"/>
      <c r="G65" s="70"/>
      <c r="H65" s="71"/>
      <c r="I65" s="71"/>
      <c r="J65" s="71"/>
      <c r="K65" s="71"/>
      <c r="L65" s="71"/>
      <c r="M65" s="66" t="s">
        <v>234</v>
      </c>
      <c r="N65" s="66" t="s">
        <v>234</v>
      </c>
    </row>
    <row r="66" spans="1:14" ht="12" customHeight="1">
      <c r="A66" s="282"/>
      <c r="B66" s="282"/>
      <c r="C66" s="72"/>
      <c r="D66" s="72"/>
      <c r="E66" s="72"/>
      <c r="F66" s="72"/>
      <c r="G66" s="72"/>
      <c r="H66" s="72"/>
      <c r="I66" s="72"/>
      <c r="J66" s="72"/>
      <c r="K66" s="72"/>
      <c r="L66" s="72"/>
      <c r="M66" s="72"/>
      <c r="N66" s="72"/>
    </row>
    <row r="67" spans="1:14">
      <c r="A67" s="282"/>
      <c r="B67" s="282"/>
      <c r="C67" s="73"/>
      <c r="D67" s="66"/>
      <c r="E67" s="66"/>
      <c r="F67" s="66"/>
      <c r="G67" s="66"/>
      <c r="H67" s="66"/>
      <c r="I67" s="66"/>
      <c r="J67" s="66"/>
      <c r="K67" s="66"/>
      <c r="L67" s="66"/>
      <c r="M67" s="66"/>
      <c r="N67" s="66"/>
    </row>
    <row r="68" spans="1:14">
      <c r="A68" s="282"/>
      <c r="B68" s="282"/>
      <c r="C68" s="72"/>
      <c r="D68" s="72"/>
      <c r="E68" s="72"/>
      <c r="F68" s="72"/>
      <c r="G68" s="72"/>
      <c r="H68" s="72"/>
      <c r="I68" s="72"/>
      <c r="J68" s="72"/>
      <c r="K68" s="72"/>
      <c r="L68" s="72"/>
      <c r="M68" s="72"/>
      <c r="N68" s="72"/>
    </row>
    <row r="69" spans="1:14" ht="36" customHeight="1"/>
    <row r="70" spans="1:14">
      <c r="A70" s="272" t="s">
        <v>277</v>
      </c>
      <c r="B70" s="272"/>
      <c r="C70" s="272"/>
      <c r="D70" s="272"/>
      <c r="E70" s="272"/>
      <c r="F70" s="272"/>
      <c r="G70" s="272"/>
      <c r="H70" s="272"/>
      <c r="I70" s="272"/>
      <c r="J70" s="272"/>
      <c r="K70" s="272"/>
      <c r="L70" s="272"/>
      <c r="M70" s="272"/>
      <c r="N70" s="272"/>
    </row>
    <row r="71" spans="1:14" ht="31.5" customHeight="1">
      <c r="A71" s="74" t="s">
        <v>278</v>
      </c>
      <c r="B71" s="278" t="s">
        <v>279</v>
      </c>
      <c r="C71" s="278"/>
      <c r="D71" s="278"/>
      <c r="E71" s="278"/>
      <c r="F71" s="278"/>
      <c r="G71" s="279"/>
      <c r="H71" s="279"/>
      <c r="I71" s="279"/>
      <c r="J71" s="279"/>
      <c r="K71" s="279" t="s">
        <v>280</v>
      </c>
      <c r="L71" s="279"/>
      <c r="M71" s="461"/>
      <c r="N71" s="461"/>
    </row>
    <row r="72" spans="1:14">
      <c r="A72" s="76"/>
      <c r="B72" s="275" t="s">
        <v>281</v>
      </c>
      <c r="C72" s="275"/>
      <c r="D72" s="275"/>
      <c r="E72" s="275"/>
      <c r="F72" s="275"/>
      <c r="G72" s="276"/>
      <c r="H72" s="276"/>
      <c r="I72" s="277"/>
      <c r="J72" s="277"/>
      <c r="K72" s="277">
        <v>65</v>
      </c>
      <c r="L72" s="277"/>
      <c r="M72" s="267"/>
      <c r="N72" s="267"/>
    </row>
    <row r="73" spans="1:14" ht="25.5">
      <c r="A73" s="78" t="s">
        <v>282</v>
      </c>
      <c r="B73" s="265" t="s">
        <v>283</v>
      </c>
      <c r="C73" s="265"/>
      <c r="D73" s="265"/>
      <c r="E73" s="265"/>
      <c r="F73" s="265"/>
      <c r="G73" s="276"/>
      <c r="H73" s="276"/>
      <c r="I73" s="277"/>
      <c r="J73" s="277"/>
      <c r="K73" s="276">
        <v>20</v>
      </c>
      <c r="L73" s="276"/>
      <c r="M73" s="267"/>
      <c r="N73" s="267"/>
    </row>
    <row r="74" spans="1:14" ht="25.5">
      <c r="A74" s="78" t="s">
        <v>282</v>
      </c>
      <c r="B74" s="265" t="s">
        <v>284</v>
      </c>
      <c r="C74" s="265"/>
      <c r="D74" s="265"/>
      <c r="E74" s="265"/>
      <c r="F74" s="265"/>
      <c r="G74" s="276"/>
      <c r="H74" s="276"/>
      <c r="I74" s="277"/>
      <c r="J74" s="277"/>
      <c r="K74" s="276">
        <v>10</v>
      </c>
      <c r="L74" s="276"/>
      <c r="M74" s="267"/>
      <c r="N74" s="267"/>
    </row>
    <row r="75" spans="1:14" ht="25.5">
      <c r="A75" s="78" t="s">
        <v>282</v>
      </c>
      <c r="B75" s="265" t="s">
        <v>285</v>
      </c>
      <c r="C75" s="265"/>
      <c r="D75" s="265"/>
      <c r="E75" s="265"/>
      <c r="F75" s="265"/>
      <c r="G75" s="276"/>
      <c r="H75" s="276"/>
      <c r="I75" s="277"/>
      <c r="J75" s="277"/>
      <c r="K75" s="276">
        <v>5</v>
      </c>
      <c r="L75" s="276"/>
      <c r="M75" s="267"/>
      <c r="N75" s="267"/>
    </row>
    <row r="76" spans="1:14">
      <c r="A76" s="79">
        <f>COUNTA(B72:F75)</f>
        <v>4</v>
      </c>
      <c r="B76" s="271" t="s">
        <v>286</v>
      </c>
      <c r="C76" s="271"/>
      <c r="D76" s="271"/>
      <c r="E76" s="271"/>
      <c r="F76" s="271"/>
      <c r="G76" s="271"/>
      <c r="H76" s="271"/>
      <c r="I76" s="271"/>
      <c r="J76" s="271"/>
      <c r="K76" s="271"/>
      <c r="L76" s="271"/>
      <c r="M76" s="269"/>
      <c r="N76" s="269"/>
    </row>
    <row r="78" spans="1:14">
      <c r="A78" s="272" t="s">
        <v>287</v>
      </c>
      <c r="B78" s="272"/>
      <c r="C78" s="272"/>
      <c r="D78" s="272"/>
      <c r="E78" s="272"/>
      <c r="F78" s="272"/>
      <c r="G78" s="272"/>
      <c r="H78" s="272"/>
      <c r="I78" s="272"/>
      <c r="J78" s="272"/>
      <c r="K78" s="272"/>
      <c r="L78" s="272"/>
      <c r="M78" s="272"/>
      <c r="N78" s="272"/>
    </row>
    <row r="79" spans="1:14">
      <c r="A79" s="273" t="s">
        <v>288</v>
      </c>
      <c r="B79" s="273"/>
      <c r="C79" s="273"/>
      <c r="D79" s="273"/>
      <c r="E79" s="274" t="s">
        <v>61</v>
      </c>
      <c r="F79" s="274"/>
      <c r="G79" s="274"/>
      <c r="H79" s="274"/>
      <c r="I79" s="274"/>
      <c r="J79" s="274"/>
      <c r="K79" s="274"/>
      <c r="L79" s="274"/>
      <c r="M79" s="269" t="s">
        <v>289</v>
      </c>
      <c r="N79" s="269"/>
    </row>
    <row r="80" spans="1:14">
      <c r="A80" s="265"/>
      <c r="B80" s="265"/>
      <c r="C80" s="265"/>
      <c r="D80" s="265"/>
      <c r="E80" s="460"/>
      <c r="F80" s="460"/>
      <c r="G80" s="460"/>
      <c r="H80" s="460"/>
      <c r="I80" s="460"/>
      <c r="J80" s="460"/>
      <c r="K80" s="460"/>
      <c r="L80" s="460"/>
      <c r="M80" s="267"/>
      <c r="N80" s="267"/>
    </row>
    <row r="81" spans="1:16">
      <c r="A81" s="265"/>
      <c r="B81" s="265"/>
      <c r="C81" s="265"/>
      <c r="D81" s="265"/>
      <c r="E81" s="460"/>
      <c r="F81" s="460"/>
      <c r="G81" s="460"/>
      <c r="H81" s="460"/>
      <c r="I81" s="460"/>
      <c r="J81" s="460"/>
      <c r="K81" s="460"/>
      <c r="L81" s="460"/>
      <c r="M81" s="267"/>
      <c r="N81" s="267"/>
      <c r="O81" s="80"/>
      <c r="P81" s="81"/>
    </row>
    <row r="82" spans="1:16">
      <c r="A82" s="265"/>
      <c r="B82" s="265"/>
      <c r="C82" s="265"/>
      <c r="D82" s="265"/>
      <c r="E82" s="460"/>
      <c r="F82" s="460"/>
      <c r="G82" s="460"/>
      <c r="H82" s="460"/>
      <c r="I82" s="460"/>
      <c r="J82" s="460"/>
      <c r="K82" s="460"/>
      <c r="L82" s="460"/>
      <c r="M82" s="267"/>
      <c r="N82" s="267"/>
    </row>
    <row r="83" spans="1:16">
      <c r="A83" s="265"/>
      <c r="B83" s="265"/>
      <c r="C83" s="265"/>
      <c r="D83" s="265"/>
      <c r="E83" s="460"/>
      <c r="F83" s="460"/>
      <c r="G83" s="460"/>
      <c r="H83" s="460"/>
      <c r="I83" s="460"/>
      <c r="J83" s="460"/>
      <c r="K83" s="460"/>
      <c r="L83" s="460"/>
      <c r="M83" s="267"/>
      <c r="N83" s="267"/>
    </row>
    <row r="84" spans="1:16">
      <c r="A84" s="268" t="s">
        <v>290</v>
      </c>
      <c r="B84" s="268"/>
      <c r="C84" s="268"/>
      <c r="D84" s="268"/>
      <c r="E84" s="268"/>
      <c r="F84" s="268"/>
      <c r="G84" s="268"/>
      <c r="H84" s="268"/>
      <c r="I84" s="268"/>
      <c r="J84" s="268"/>
      <c r="K84" s="268"/>
      <c r="L84" s="268"/>
      <c r="M84" s="269"/>
      <c r="N84" s="269"/>
    </row>
    <row r="65402" spans="251:255">
      <c r="IQ65402" s="60" t="s">
        <v>291</v>
      </c>
      <c r="IR65402" s="60" t="s">
        <v>292</v>
      </c>
      <c r="IS65402" s="60" t="s">
        <v>293</v>
      </c>
      <c r="IT65402" s="60" t="s">
        <v>294</v>
      </c>
      <c r="IU65402" s="60" t="s">
        <v>295</v>
      </c>
    </row>
    <row r="65403" spans="251:255">
      <c r="IQ65403" s="60" t="e">
        <f>#REF!&amp;$C$9</f>
        <v>#REF!</v>
      </c>
      <c r="IR65403" s="60" t="e">
        <f>#REF!</f>
        <v>#REF!</v>
      </c>
      <c r="IS65403" s="60" t="e">
        <f>$B$24&amp;" - "&amp;$B$25&amp;" - "&amp;$B$28&amp;" - "&amp;$I$28&amp;" - "&amp;#REF!&amp;" - "&amp;#REF!&amp;" - "&amp;#REF!&amp;" - "&amp;#REF!</f>
        <v>#REF!</v>
      </c>
      <c r="IT65403" s="60" t="e">
        <f>$A$31&amp;": "&amp;$I$31&amp;" - "&amp;$A$33&amp;": "&amp;$I$32&amp;" - "&amp;$A$34&amp;": "&amp;$I$33&amp;" - "&amp;#REF!&amp;": "&amp;#REF!&amp;" - "&amp;#REF!&amp;": "&amp;#REF!&amp;" - "&amp;#REF!&amp;": "&amp;$I$34&amp;" - "&amp;#REF!&amp;": "&amp;#REF!&amp;" - "&amp;$A$36&amp;": "&amp;$I$36&amp;" - "&amp;$A$37&amp;": "&amp;$I$37&amp;" - "&amp;#REF!&amp;": "&amp;#REF!&amp;" - "&amp;#REF!&amp;": "&amp;#REF!&amp;" - "&amp;#REF!&amp;": "&amp;#REF!&amp;" - "&amp;$A$39&amp;": "&amp;$I$39</f>
        <v>#REF!</v>
      </c>
      <c r="IU65403" s="60" t="e">
        <f>#REF!</f>
        <v>#REF!</v>
      </c>
    </row>
  </sheetData>
  <mergeCells count="226">
    <mergeCell ref="A1:N1"/>
    <mergeCell ref="A3:D3"/>
    <mergeCell ref="E3:H3"/>
    <mergeCell ref="I3:N3"/>
    <mergeCell ref="A4:D5"/>
    <mergeCell ref="E4:H5"/>
    <mergeCell ref="I4:N5"/>
    <mergeCell ref="A6:D7"/>
    <mergeCell ref="E6:H7"/>
    <mergeCell ref="I6:N6"/>
    <mergeCell ref="I7:J7"/>
    <mergeCell ref="K7:L7"/>
    <mergeCell ref="M7:N7"/>
    <mergeCell ref="A8:D8"/>
    <mergeCell ref="E8:H8"/>
    <mergeCell ref="I8:J8"/>
    <mergeCell ref="K8:L8"/>
    <mergeCell ref="M8:N8"/>
    <mergeCell ref="A9:B9"/>
    <mergeCell ref="C9:N9"/>
    <mergeCell ref="A10:B22"/>
    <mergeCell ref="C10:N22"/>
    <mergeCell ref="A23:N23"/>
    <mergeCell ref="B24:G24"/>
    <mergeCell ref="I24:N24"/>
    <mergeCell ref="B25:G25"/>
    <mergeCell ref="I25:N25"/>
    <mergeCell ref="B26:G26"/>
    <mergeCell ref="I26:N26"/>
    <mergeCell ref="B27:G27"/>
    <mergeCell ref="I27:N27"/>
    <mergeCell ref="B28:G28"/>
    <mergeCell ref="I28:N28"/>
    <mergeCell ref="A29:R29"/>
    <mergeCell ref="A30:H30"/>
    <mergeCell ref="I30:J30"/>
    <mergeCell ref="K30:L30"/>
    <mergeCell ref="M30:N30"/>
    <mergeCell ref="O30:P30"/>
    <mergeCell ref="Q30:R30"/>
    <mergeCell ref="A31:H31"/>
    <mergeCell ref="I31:J31"/>
    <mergeCell ref="K31:L31"/>
    <mergeCell ref="M31:N31"/>
    <mergeCell ref="O31:P31"/>
    <mergeCell ref="Q31:R31"/>
    <mergeCell ref="A32:H32"/>
    <mergeCell ref="I32:J32"/>
    <mergeCell ref="K32:L32"/>
    <mergeCell ref="M32:N32"/>
    <mergeCell ref="O32:P32"/>
    <mergeCell ref="Q32:R32"/>
    <mergeCell ref="A33:H33"/>
    <mergeCell ref="I33:J33"/>
    <mergeCell ref="K33:L33"/>
    <mergeCell ref="M33:N33"/>
    <mergeCell ref="O33:P33"/>
    <mergeCell ref="Q33:R33"/>
    <mergeCell ref="A34:H34"/>
    <mergeCell ref="I34:J34"/>
    <mergeCell ref="K34:L34"/>
    <mergeCell ref="M34:N34"/>
    <mergeCell ref="O34:P34"/>
    <mergeCell ref="Q34:R34"/>
    <mergeCell ref="A35:H35"/>
    <mergeCell ref="I35:J35"/>
    <mergeCell ref="K35:L35"/>
    <mergeCell ref="M35:N35"/>
    <mergeCell ref="O35:P35"/>
    <mergeCell ref="Q35:R35"/>
    <mergeCell ref="A36:H36"/>
    <mergeCell ref="I36:J36"/>
    <mergeCell ref="K36:L36"/>
    <mergeCell ref="M36:N36"/>
    <mergeCell ref="O36:P36"/>
    <mergeCell ref="Q36:R36"/>
    <mergeCell ref="A37:H37"/>
    <mergeCell ref="I37:J37"/>
    <mergeCell ref="K37:L37"/>
    <mergeCell ref="M37:N37"/>
    <mergeCell ref="O37:P37"/>
    <mergeCell ref="Q37:R37"/>
    <mergeCell ref="A38:H38"/>
    <mergeCell ref="I38:J38"/>
    <mergeCell ref="K38:L38"/>
    <mergeCell ref="M38:N38"/>
    <mergeCell ref="O38:P38"/>
    <mergeCell ref="Q38:R38"/>
    <mergeCell ref="A39:H39"/>
    <mergeCell ref="I39:J39"/>
    <mergeCell ref="K39:L39"/>
    <mergeCell ref="M39:N39"/>
    <mergeCell ref="O39:P39"/>
    <mergeCell ref="Q39:R39"/>
    <mergeCell ref="A40:H40"/>
    <mergeCell ref="I40:J40"/>
    <mergeCell ref="K40:L40"/>
    <mergeCell ref="M40:N40"/>
    <mergeCell ref="O40:P40"/>
    <mergeCell ref="Q40:R40"/>
    <mergeCell ref="A41:H41"/>
    <mergeCell ref="I41:J41"/>
    <mergeCell ref="K41:L41"/>
    <mergeCell ref="M41:N41"/>
    <mergeCell ref="O41:P41"/>
    <mergeCell ref="Q41:R41"/>
    <mergeCell ref="A42:H42"/>
    <mergeCell ref="I42:J42"/>
    <mergeCell ref="K42:L42"/>
    <mergeCell ref="M42:N42"/>
    <mergeCell ref="O42:P42"/>
    <mergeCell ref="Q42:R42"/>
    <mergeCell ref="A43:H43"/>
    <mergeCell ref="I43:J43"/>
    <mergeCell ref="K43:L43"/>
    <mergeCell ref="M43:N43"/>
    <mergeCell ref="O43:P43"/>
    <mergeCell ref="Q43:R43"/>
    <mergeCell ref="A44:H44"/>
    <mergeCell ref="I44:J44"/>
    <mergeCell ref="K44:L44"/>
    <mergeCell ref="M44:N44"/>
    <mergeCell ref="O44:P44"/>
    <mergeCell ref="Q44:R44"/>
    <mergeCell ref="A45:H45"/>
    <mergeCell ref="I45:J45"/>
    <mergeCell ref="K45:L45"/>
    <mergeCell ref="M45:N45"/>
    <mergeCell ref="O45:P45"/>
    <mergeCell ref="Q45:R45"/>
    <mergeCell ref="A46:H46"/>
    <mergeCell ref="I46:J46"/>
    <mergeCell ref="K46:L46"/>
    <mergeCell ref="M46:N46"/>
    <mergeCell ref="O46:P46"/>
    <mergeCell ref="Q46:R46"/>
    <mergeCell ref="A47:H47"/>
    <mergeCell ref="I47:J47"/>
    <mergeCell ref="K47:L47"/>
    <mergeCell ref="M47:N47"/>
    <mergeCell ref="O47:P47"/>
    <mergeCell ref="Q47:R47"/>
    <mergeCell ref="A48:H48"/>
    <mergeCell ref="I48:J48"/>
    <mergeCell ref="K48:L48"/>
    <mergeCell ref="M48:N48"/>
    <mergeCell ref="O48:P48"/>
    <mergeCell ref="Q48:R48"/>
    <mergeCell ref="A49:H49"/>
    <mergeCell ref="I49:J49"/>
    <mergeCell ref="K49:L49"/>
    <mergeCell ref="M49:N49"/>
    <mergeCell ref="O49:P49"/>
    <mergeCell ref="Q49:R49"/>
    <mergeCell ref="A50:H50"/>
    <mergeCell ref="I50:J50"/>
    <mergeCell ref="K50:L50"/>
    <mergeCell ref="M50:N50"/>
    <mergeCell ref="O50:P50"/>
    <mergeCell ref="Q50:R50"/>
    <mergeCell ref="A51:H51"/>
    <mergeCell ref="I51:J51"/>
    <mergeCell ref="K51:L51"/>
    <mergeCell ref="M51:N51"/>
    <mergeCell ref="O51:P51"/>
    <mergeCell ref="Q51:R51"/>
    <mergeCell ref="A52:H52"/>
    <mergeCell ref="I52:J52"/>
    <mergeCell ref="K52:L52"/>
    <mergeCell ref="M52:N52"/>
    <mergeCell ref="O52:P52"/>
    <mergeCell ref="Q52:R52"/>
    <mergeCell ref="A53:H53"/>
    <mergeCell ref="I53:J53"/>
    <mergeCell ref="K53:L53"/>
    <mergeCell ref="M53:N53"/>
    <mergeCell ref="O53:P53"/>
    <mergeCell ref="Q53:R53"/>
    <mergeCell ref="A55:N55"/>
    <mergeCell ref="A56:B56"/>
    <mergeCell ref="A57:B58"/>
    <mergeCell ref="A59:B60"/>
    <mergeCell ref="A61:B62"/>
    <mergeCell ref="A63:B64"/>
    <mergeCell ref="A65:B66"/>
    <mergeCell ref="A67:B68"/>
    <mergeCell ref="A70:N70"/>
    <mergeCell ref="B71:F71"/>
    <mergeCell ref="G71:H71"/>
    <mergeCell ref="I71:J71"/>
    <mergeCell ref="K71:L71"/>
    <mergeCell ref="M71:N71"/>
    <mergeCell ref="B72:F72"/>
    <mergeCell ref="G72:H72"/>
    <mergeCell ref="I72:J72"/>
    <mergeCell ref="K72:L72"/>
    <mergeCell ref="M72:N72"/>
    <mergeCell ref="B73:F73"/>
    <mergeCell ref="G73:H73"/>
    <mergeCell ref="I73:J73"/>
    <mergeCell ref="K73:L73"/>
    <mergeCell ref="M73:N73"/>
    <mergeCell ref="B74:F74"/>
    <mergeCell ref="G74:H74"/>
    <mergeCell ref="I74:J74"/>
    <mergeCell ref="K74:L74"/>
    <mergeCell ref="M74:N74"/>
    <mergeCell ref="B75:F75"/>
    <mergeCell ref="G75:H75"/>
    <mergeCell ref="I75:J75"/>
    <mergeCell ref="K75:L75"/>
    <mergeCell ref="M75:N75"/>
    <mergeCell ref="A82:D83"/>
    <mergeCell ref="E82:L83"/>
    <mergeCell ref="M82:N83"/>
    <mergeCell ref="A84:L84"/>
    <mergeCell ref="M84:N84"/>
    <mergeCell ref="B76:L76"/>
    <mergeCell ref="M76:N76"/>
    <mergeCell ref="A78:N78"/>
    <mergeCell ref="A79:D79"/>
    <mergeCell ref="E79:L79"/>
    <mergeCell ref="M79:N79"/>
    <mergeCell ref="A80:D81"/>
    <mergeCell ref="E80:L81"/>
    <mergeCell ref="M80:N81"/>
  </mergeCells>
  <conditionalFormatting sqref="C57:G57">
    <cfRule type="cellIs" dxfId="133" priority="2" operator="equal">
      <formula>"x"</formula>
    </cfRule>
  </conditionalFormatting>
  <conditionalFormatting sqref="C63:G63">
    <cfRule type="cellIs" dxfId="132" priority="5" operator="equal">
      <formula>"x"</formula>
    </cfRule>
  </conditionalFormatting>
  <conditionalFormatting sqref="C58:N58 C60:N60 C62:N62 C64:N64 C66:N66">
    <cfRule type="cellIs" dxfId="131" priority="8" operator="equal">
      <formula>"x"</formula>
    </cfRule>
  </conditionalFormatting>
  <conditionalFormatting sqref="C67:N67">
    <cfRule type="cellIs" dxfId="130" priority="9" operator="equal">
      <formula>"x"</formula>
    </cfRule>
  </conditionalFormatting>
  <conditionalFormatting sqref="C68:N68">
    <cfRule type="cellIs" dxfId="129" priority="10" operator="equal">
      <formula>"x"</formula>
    </cfRule>
  </conditionalFormatting>
  <conditionalFormatting sqref="D59:G59">
    <cfRule type="cellIs" dxfId="128" priority="3" operator="equal">
      <formula>"x"</formula>
    </cfRule>
  </conditionalFormatting>
  <conditionalFormatting sqref="D61:G61">
    <cfRule type="cellIs" dxfId="127" priority="4" operator="equal">
      <formula>"x"</formula>
    </cfRule>
  </conditionalFormatting>
  <conditionalFormatting sqref="H57:N57 C59 H59:N59 C61 H61:N61 H63:N63 C65:L65">
    <cfRule type="cellIs" dxfId="126" priority="7" operator="equal">
      <formula>"x"</formula>
    </cfRule>
  </conditionalFormatting>
  <conditionalFormatting sqref="M65:N65">
    <cfRule type="cellIs" dxfId="125" priority="6"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7:N68" xr:uid="{00000000-0002-0000-0400-000000000000}">
      <formula1>0</formula1>
      <formula2>0</formula2>
    </dataValidation>
  </dataValidations>
  <printOptions horizontalCentered="1"/>
  <pageMargins left="0.23611111111111099" right="0.15763888888888899" top="0.55138888888888904" bottom="0.59027777777777801" header="0.23611111111111099" footer="0.511811023622047"/>
  <pageSetup paperSize="9" orientation="portrait" horizontalDpi="300" verticalDpi="300"/>
  <headerFooter>
    <oddHeader>&amp;LCOMUNE: LANZO TORINESE&amp;ROBIETTIVO DI PERFORMANCE</oddHeader>
  </headerFooter>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AMK65449"/>
  <sheetViews>
    <sheetView topLeftCell="A57" zoomScaleNormal="100" workbookViewId="0">
      <selection activeCell="I36" sqref="I36:R36"/>
    </sheetView>
  </sheetViews>
  <sheetFormatPr defaultColWidth="8.7109375" defaultRowHeight="15"/>
  <cols>
    <col min="1" max="1" width="11.7109375" style="59" customWidth="1"/>
    <col min="2" max="2" width="15.28515625" style="59" customWidth="1"/>
    <col min="3" max="3" width="6.28515625" style="59" customWidth="1"/>
    <col min="4" max="7" width="6.5703125" style="59" customWidth="1"/>
    <col min="8" max="8" width="5.42578125" style="59" customWidth="1"/>
    <col min="9" max="9" width="6.5703125" style="59" customWidth="1"/>
    <col min="10" max="10" width="6.85546875" style="59" customWidth="1"/>
    <col min="11" max="11" width="6.5703125" style="59" customWidth="1"/>
    <col min="12" max="12" width="7" style="59" customWidth="1"/>
    <col min="13" max="13" width="6.5703125" style="59" customWidth="1"/>
    <col min="14" max="14" width="5.5703125" style="59" customWidth="1"/>
    <col min="15" max="15" width="7.5703125" style="59" customWidth="1"/>
    <col min="16" max="16" width="4.5703125" style="59" customWidth="1"/>
    <col min="17" max="17" width="6.7109375" style="59" customWidth="1"/>
    <col min="18" max="18" width="6.42578125" style="59" customWidth="1"/>
    <col min="19" max="244" width="9.140625" style="59" customWidth="1"/>
    <col min="245" max="245" width="14.140625" style="59" customWidth="1"/>
    <col min="246" max="256" width="9.140625" style="59" customWidth="1"/>
    <col min="257" max="257" width="7.140625" style="59" customWidth="1"/>
    <col min="258" max="258" width="12" style="59" customWidth="1"/>
    <col min="259" max="259" width="6.28515625" style="59" customWidth="1"/>
    <col min="260" max="263" width="6.5703125" style="59" customWidth="1"/>
    <col min="264" max="264" width="5.42578125" style="59" customWidth="1"/>
    <col min="265" max="265" width="6.5703125" style="59" customWidth="1"/>
    <col min="266" max="266" width="6.85546875" style="59" customWidth="1"/>
    <col min="267" max="267" width="6.5703125" style="59" customWidth="1"/>
    <col min="268" max="268" width="7" style="59" customWidth="1"/>
    <col min="269" max="269" width="6.5703125" style="59" customWidth="1"/>
    <col min="270" max="270" width="5.5703125" style="59" customWidth="1"/>
    <col min="271" max="271" width="7.5703125" style="59" customWidth="1"/>
    <col min="272" max="272" width="4.5703125" style="59" customWidth="1"/>
    <col min="273" max="273" width="6.7109375" style="59" customWidth="1"/>
    <col min="274" max="274" width="6.42578125" style="59" customWidth="1"/>
    <col min="275" max="500" width="9.140625" style="59" customWidth="1"/>
    <col min="501" max="501" width="14.140625" style="59" customWidth="1"/>
    <col min="502" max="512" width="9.140625" style="59" customWidth="1"/>
    <col min="513" max="513" width="7.140625" style="59" customWidth="1"/>
    <col min="514" max="514" width="12" style="59" customWidth="1"/>
    <col min="515" max="515" width="6.28515625" style="59" customWidth="1"/>
    <col min="516" max="519" width="6.5703125" style="59" customWidth="1"/>
    <col min="520" max="520" width="5.42578125" style="59" customWidth="1"/>
    <col min="521" max="521" width="6.5703125" style="59" customWidth="1"/>
    <col min="522" max="522" width="6.85546875" style="59" customWidth="1"/>
    <col min="523" max="523" width="6.5703125" style="59" customWidth="1"/>
    <col min="524" max="524" width="7" style="59" customWidth="1"/>
    <col min="525" max="525" width="6.5703125" style="59" customWidth="1"/>
    <col min="526" max="526" width="5.5703125" style="59" customWidth="1"/>
    <col min="527" max="527" width="7.5703125" style="59" customWidth="1"/>
    <col min="528" max="528" width="4.5703125" style="59" customWidth="1"/>
    <col min="529" max="529" width="6.7109375" style="59" customWidth="1"/>
    <col min="530" max="530" width="6.42578125" style="59" customWidth="1"/>
    <col min="531" max="756" width="9.140625" style="59" customWidth="1"/>
    <col min="757" max="757" width="14.140625" style="59" customWidth="1"/>
    <col min="758" max="768" width="9.140625" style="59" customWidth="1"/>
    <col min="769" max="769" width="7.140625" style="59" customWidth="1"/>
    <col min="770" max="770" width="12" style="59" customWidth="1"/>
    <col min="771" max="771" width="6.28515625" style="59" customWidth="1"/>
    <col min="772" max="775" width="6.5703125" style="59" customWidth="1"/>
    <col min="776" max="776" width="5.42578125" style="59" customWidth="1"/>
    <col min="777" max="777" width="6.5703125" style="59" customWidth="1"/>
    <col min="778" max="778" width="6.85546875" style="59" customWidth="1"/>
    <col min="779" max="779" width="6.5703125" style="59" customWidth="1"/>
    <col min="780" max="780" width="7" style="59" customWidth="1"/>
    <col min="781" max="781" width="6.5703125" style="59" customWidth="1"/>
    <col min="782" max="782" width="5.5703125" style="59" customWidth="1"/>
    <col min="783" max="783" width="7.5703125" style="59" customWidth="1"/>
    <col min="784" max="784" width="4.5703125" style="59" customWidth="1"/>
    <col min="785" max="785" width="6.7109375" style="59" customWidth="1"/>
    <col min="786" max="786" width="6.42578125" style="59" customWidth="1"/>
    <col min="787" max="1012" width="9.140625" style="59" customWidth="1"/>
    <col min="1013" max="1013" width="14.140625" style="59" customWidth="1"/>
    <col min="1014" max="1025" width="9.140625" style="59" customWidth="1"/>
  </cols>
  <sheetData>
    <row r="1" spans="1:27" ht="18" customHeight="1">
      <c r="A1" s="311" t="s">
        <v>296</v>
      </c>
      <c r="B1" s="311"/>
      <c r="C1" s="311"/>
      <c r="D1" s="311"/>
      <c r="E1" s="311"/>
      <c r="F1" s="311"/>
      <c r="G1" s="311"/>
      <c r="H1" s="311"/>
      <c r="I1" s="311"/>
      <c r="J1" s="311"/>
      <c r="K1" s="311"/>
      <c r="L1" s="311"/>
      <c r="M1" s="311"/>
      <c r="N1" s="311"/>
    </row>
    <row r="2" spans="1:27" ht="26.25" customHeight="1">
      <c r="A2" s="60"/>
      <c r="B2" s="60"/>
      <c r="C2" s="60"/>
      <c r="D2" s="60"/>
      <c r="E2" s="60"/>
      <c r="F2" s="60"/>
      <c r="G2" s="60"/>
      <c r="H2" s="60"/>
      <c r="I2" s="60"/>
      <c r="J2" s="60"/>
      <c r="K2" s="60"/>
      <c r="L2" s="60"/>
      <c r="M2" s="60"/>
      <c r="N2" s="60"/>
      <c r="O2" s="61"/>
      <c r="P2" s="61"/>
      <c r="Q2" s="61"/>
      <c r="R2" s="61"/>
      <c r="S2" s="61"/>
      <c r="T2" s="61"/>
      <c r="U2" s="61"/>
      <c r="V2" s="61"/>
      <c r="W2" s="61"/>
    </row>
    <row r="3" spans="1:27" s="61" customFormat="1" ht="37.5" customHeight="1">
      <c r="A3" s="312" t="s">
        <v>297</v>
      </c>
      <c r="B3" s="312"/>
      <c r="C3" s="312"/>
      <c r="D3" s="312"/>
      <c r="E3" s="313"/>
      <c r="F3" s="313"/>
      <c r="G3" s="313"/>
      <c r="H3" s="313"/>
      <c r="I3" s="314" t="s">
        <v>298</v>
      </c>
      <c r="J3" s="314"/>
      <c r="K3" s="314"/>
      <c r="L3" s="314"/>
      <c r="M3" s="314"/>
      <c r="N3" s="314"/>
      <c r="R3" s="82"/>
      <c r="S3" s="83"/>
      <c r="AA3" s="84"/>
    </row>
    <row r="4" spans="1:27" s="61" customFormat="1" ht="12.75" customHeight="1">
      <c r="A4" s="312" t="s">
        <v>299</v>
      </c>
      <c r="B4" s="312"/>
      <c r="C4" s="312"/>
      <c r="D4" s="312"/>
      <c r="E4" s="315"/>
      <c r="F4" s="315"/>
      <c r="G4" s="315"/>
      <c r="H4" s="315"/>
      <c r="I4" s="316" t="s">
        <v>300</v>
      </c>
      <c r="J4" s="316"/>
      <c r="K4" s="316"/>
      <c r="L4" s="316"/>
      <c r="M4" s="316"/>
      <c r="N4" s="316"/>
      <c r="R4" s="82"/>
      <c r="S4" s="85"/>
      <c r="AA4" s="84"/>
    </row>
    <row r="5" spans="1:27" s="61" customFormat="1" ht="21.75" customHeight="1">
      <c r="A5" s="312"/>
      <c r="B5" s="312"/>
      <c r="C5" s="312"/>
      <c r="D5" s="312"/>
      <c r="E5" s="315"/>
      <c r="F5" s="315"/>
      <c r="G5" s="315"/>
      <c r="H5" s="315"/>
      <c r="I5" s="316"/>
      <c r="J5" s="316"/>
      <c r="K5" s="316"/>
      <c r="L5" s="316"/>
      <c r="M5" s="316"/>
      <c r="N5" s="316"/>
      <c r="R5" s="82"/>
      <c r="S5" s="84"/>
      <c r="AA5" s="84"/>
    </row>
    <row r="6" spans="1:27" s="61" customFormat="1" ht="21.75" customHeight="1">
      <c r="A6" s="307" t="s">
        <v>229</v>
      </c>
      <c r="B6" s="307"/>
      <c r="C6" s="307"/>
      <c r="D6" s="307"/>
      <c r="E6" s="317" t="s">
        <v>301</v>
      </c>
      <c r="F6" s="317"/>
      <c r="G6" s="317"/>
      <c r="H6" s="317"/>
      <c r="I6" s="318" t="s">
        <v>231</v>
      </c>
      <c r="J6" s="318"/>
      <c r="K6" s="318"/>
      <c r="L6" s="318"/>
      <c r="M6" s="318"/>
      <c r="N6" s="318"/>
      <c r="R6" s="82"/>
      <c r="S6" s="84"/>
    </row>
    <row r="7" spans="1:27" s="61" customFormat="1" ht="27" customHeight="1">
      <c r="A7" s="307"/>
      <c r="B7" s="307"/>
      <c r="C7" s="307"/>
      <c r="D7" s="307"/>
      <c r="E7" s="317"/>
      <c r="F7" s="317"/>
      <c r="G7" s="317"/>
      <c r="H7" s="317"/>
      <c r="I7" s="475">
        <v>2026</v>
      </c>
      <c r="J7" s="475"/>
      <c r="K7" s="475">
        <v>2027</v>
      </c>
      <c r="L7" s="475"/>
      <c r="M7" s="475">
        <v>2028</v>
      </c>
      <c r="N7" s="475"/>
      <c r="R7" s="82"/>
      <c r="S7" s="84"/>
    </row>
    <row r="8" spans="1:27" s="61" customFormat="1" ht="31.5" customHeight="1">
      <c r="A8" s="307" t="s">
        <v>232</v>
      </c>
      <c r="B8" s="307"/>
      <c r="C8" s="307"/>
      <c r="D8" s="307"/>
      <c r="E8" s="470"/>
      <c r="F8" s="470"/>
      <c r="G8" s="470"/>
      <c r="H8" s="470"/>
      <c r="I8" s="309" t="s">
        <v>234</v>
      </c>
      <c r="J8" s="309"/>
      <c r="K8" s="309" t="s">
        <v>234</v>
      </c>
      <c r="L8" s="309"/>
      <c r="M8" s="309" t="s">
        <v>234</v>
      </c>
      <c r="N8" s="309"/>
      <c r="R8" s="82"/>
      <c r="S8" s="84"/>
    </row>
    <row r="9" spans="1:27" ht="45.75" customHeight="1">
      <c r="A9" s="304" t="s">
        <v>235</v>
      </c>
      <c r="B9" s="304"/>
      <c r="C9" s="310" t="s">
        <v>302</v>
      </c>
      <c r="D9" s="310"/>
      <c r="E9" s="310"/>
      <c r="F9" s="310"/>
      <c r="G9" s="310"/>
      <c r="H9" s="310"/>
      <c r="I9" s="310"/>
      <c r="J9" s="310"/>
      <c r="K9" s="310"/>
      <c r="L9" s="310"/>
      <c r="M9" s="310"/>
      <c r="N9" s="310"/>
      <c r="R9" s="82"/>
      <c r="S9" s="84"/>
    </row>
    <row r="10" spans="1:27" ht="38.25" hidden="1" customHeight="1">
      <c r="A10" s="304"/>
      <c r="B10" s="304"/>
      <c r="C10" s="310"/>
      <c r="D10" s="310"/>
      <c r="E10" s="310"/>
      <c r="F10" s="310"/>
      <c r="G10" s="310"/>
      <c r="H10" s="310"/>
      <c r="I10" s="310"/>
      <c r="J10" s="310"/>
      <c r="K10" s="310"/>
      <c r="L10" s="310"/>
      <c r="M10" s="310"/>
      <c r="N10" s="310"/>
      <c r="R10" s="62"/>
    </row>
    <row r="11" spans="1:27" ht="19.5" customHeight="1">
      <c r="A11" s="304" t="s">
        <v>237</v>
      </c>
      <c r="B11" s="304"/>
      <c r="C11" s="472" t="s">
        <v>303</v>
      </c>
      <c r="D11" s="472"/>
      <c r="E11" s="472"/>
      <c r="F11" s="472"/>
      <c r="G11" s="472"/>
      <c r="H11" s="472"/>
      <c r="I11" s="472"/>
      <c r="J11" s="472"/>
      <c r="K11" s="472"/>
      <c r="L11" s="472"/>
      <c r="M11" s="472"/>
      <c r="N11" s="472"/>
      <c r="R11" s="82"/>
      <c r="S11" s="86"/>
      <c r="AA11" s="86"/>
    </row>
    <row r="12" spans="1:27" ht="19.5" customHeight="1">
      <c r="A12" s="304"/>
      <c r="B12" s="304"/>
      <c r="C12" s="472"/>
      <c r="D12" s="472"/>
      <c r="E12" s="472"/>
      <c r="F12" s="472"/>
      <c r="G12" s="472"/>
      <c r="H12" s="472"/>
      <c r="I12" s="472"/>
      <c r="J12" s="472"/>
      <c r="K12" s="472"/>
      <c r="L12" s="472"/>
      <c r="M12" s="472"/>
      <c r="N12" s="472"/>
      <c r="AA12" s="86"/>
    </row>
    <row r="13" spans="1:27" ht="22.5" customHeight="1">
      <c r="A13" s="304"/>
      <c r="B13" s="304"/>
      <c r="C13" s="472"/>
      <c r="D13" s="472"/>
      <c r="E13" s="472"/>
      <c r="F13" s="472"/>
      <c r="G13" s="472"/>
      <c r="H13" s="472"/>
      <c r="I13" s="472"/>
      <c r="J13" s="472"/>
      <c r="K13" s="472"/>
      <c r="L13" s="472"/>
      <c r="M13" s="472"/>
      <c r="N13" s="472"/>
      <c r="AA13" s="86"/>
    </row>
    <row r="14" spans="1:27" ht="45" customHeight="1">
      <c r="A14" s="304"/>
      <c r="B14" s="304"/>
      <c r="C14" s="472"/>
      <c r="D14" s="472"/>
      <c r="E14" s="472"/>
      <c r="F14" s="472"/>
      <c r="G14" s="472"/>
      <c r="H14" s="472"/>
      <c r="I14" s="472"/>
      <c r="J14" s="472"/>
      <c r="K14" s="472"/>
      <c r="L14" s="472"/>
      <c r="M14" s="472"/>
      <c r="N14" s="472"/>
      <c r="W14" s="87"/>
      <c r="AA14" s="86"/>
    </row>
    <row r="15" spans="1:27" ht="18.75" hidden="1" customHeight="1">
      <c r="A15" s="304"/>
      <c r="B15" s="304"/>
      <c r="C15" s="472"/>
      <c r="D15" s="472"/>
      <c r="E15" s="472"/>
      <c r="F15" s="472"/>
      <c r="G15" s="472"/>
      <c r="H15" s="472"/>
      <c r="I15" s="472"/>
      <c r="J15" s="472"/>
      <c r="K15" s="472"/>
      <c r="L15" s="472"/>
      <c r="M15" s="472"/>
      <c r="N15" s="472"/>
    </row>
    <row r="16" spans="1:27" ht="16.5" hidden="1" customHeight="1">
      <c r="A16" s="304"/>
      <c r="B16" s="304"/>
      <c r="C16" s="472"/>
      <c r="D16" s="472"/>
      <c r="E16" s="472"/>
      <c r="F16" s="472"/>
      <c r="G16" s="472"/>
      <c r="H16" s="472"/>
      <c r="I16" s="472"/>
      <c r="J16" s="472"/>
      <c r="K16" s="472"/>
      <c r="L16" s="472"/>
      <c r="M16" s="472"/>
      <c r="N16" s="472"/>
    </row>
    <row r="17" spans="1:29" ht="23.25" hidden="1" customHeight="1">
      <c r="A17" s="304"/>
      <c r="B17" s="304"/>
      <c r="C17" s="472"/>
      <c r="D17" s="472"/>
      <c r="E17" s="472"/>
      <c r="F17" s="472"/>
      <c r="G17" s="472"/>
      <c r="H17" s="472"/>
      <c r="I17" s="472"/>
      <c r="J17" s="472"/>
      <c r="K17" s="472"/>
      <c r="L17" s="472"/>
      <c r="M17" s="472"/>
      <c r="N17" s="472"/>
    </row>
    <row r="18" spans="1:29" ht="20.25" hidden="1" customHeight="1">
      <c r="A18" s="304"/>
      <c r="B18" s="304"/>
      <c r="C18" s="472"/>
      <c r="D18" s="472"/>
      <c r="E18" s="472"/>
      <c r="F18" s="472"/>
      <c r="G18" s="472"/>
      <c r="H18" s="472"/>
      <c r="I18" s="472"/>
      <c r="J18" s="472"/>
      <c r="K18" s="472"/>
      <c r="L18" s="472"/>
      <c r="M18" s="472"/>
      <c r="N18" s="472"/>
    </row>
    <row r="19" spans="1:29" ht="13.5" hidden="1" customHeight="1">
      <c r="A19" s="304"/>
      <c r="B19" s="304"/>
      <c r="C19" s="472"/>
      <c r="D19" s="472"/>
      <c r="E19" s="472"/>
      <c r="F19" s="472"/>
      <c r="G19" s="472"/>
      <c r="H19" s="472"/>
      <c r="I19" s="472"/>
      <c r="J19" s="472"/>
      <c r="K19" s="472"/>
      <c r="L19" s="472"/>
      <c r="M19" s="472"/>
      <c r="N19" s="472"/>
    </row>
    <row r="20" spans="1:29" ht="13.5" hidden="1" customHeight="1">
      <c r="A20" s="304"/>
      <c r="B20" s="304"/>
      <c r="C20" s="472"/>
      <c r="D20" s="472"/>
      <c r="E20" s="472"/>
      <c r="F20" s="472"/>
      <c r="G20" s="472"/>
      <c r="H20" s="472"/>
      <c r="I20" s="472"/>
      <c r="J20" s="472"/>
      <c r="K20" s="472"/>
      <c r="L20" s="472"/>
      <c r="M20" s="472"/>
      <c r="N20" s="472"/>
    </row>
    <row r="21" spans="1:29" ht="13.5" hidden="1" customHeight="1">
      <c r="A21" s="304"/>
      <c r="B21" s="304"/>
      <c r="C21" s="472"/>
      <c r="D21" s="472"/>
      <c r="E21" s="472"/>
      <c r="F21" s="472"/>
      <c r="G21" s="472"/>
      <c r="H21" s="472"/>
      <c r="I21" s="472"/>
      <c r="J21" s="472"/>
      <c r="K21" s="472"/>
      <c r="L21" s="472"/>
      <c r="M21" s="472"/>
      <c r="N21" s="472"/>
    </row>
    <row r="22" spans="1:29" ht="13.5" hidden="1" customHeight="1">
      <c r="A22" s="304"/>
      <c r="B22" s="304"/>
      <c r="C22" s="472"/>
      <c r="D22" s="472"/>
      <c r="E22" s="472"/>
      <c r="F22" s="472"/>
      <c r="G22" s="472"/>
      <c r="H22" s="472"/>
      <c r="I22" s="472"/>
      <c r="J22" s="472"/>
      <c r="K22" s="472"/>
      <c r="L22" s="472"/>
      <c r="M22" s="472"/>
      <c r="N22" s="472"/>
    </row>
    <row r="23" spans="1:29" ht="13.5" hidden="1" customHeight="1">
      <c r="A23" s="304"/>
      <c r="B23" s="304"/>
      <c r="C23" s="472"/>
      <c r="D23" s="472"/>
      <c r="E23" s="472"/>
      <c r="F23" s="472"/>
      <c r="G23" s="472"/>
      <c r="H23" s="472"/>
      <c r="I23" s="472"/>
      <c r="J23" s="472"/>
      <c r="K23" s="472"/>
      <c r="L23" s="472"/>
      <c r="M23" s="472"/>
      <c r="N23" s="472"/>
    </row>
    <row r="24" spans="1:29" ht="18.75" customHeight="1">
      <c r="A24" s="285" t="s">
        <v>239</v>
      </c>
      <c r="B24" s="285"/>
      <c r="C24" s="285"/>
      <c r="D24" s="285"/>
      <c r="E24" s="285"/>
      <c r="F24" s="285"/>
      <c r="G24" s="285"/>
      <c r="H24" s="285"/>
      <c r="I24" s="285"/>
      <c r="J24" s="285"/>
      <c r="K24" s="285"/>
      <c r="L24" s="285"/>
      <c r="M24" s="285"/>
      <c r="N24" s="285"/>
      <c r="R24" s="63"/>
      <c r="S24" s="63"/>
      <c r="T24" s="63"/>
      <c r="U24" s="63"/>
      <c r="V24" s="63"/>
      <c r="W24" s="63"/>
      <c r="X24" s="63"/>
      <c r="Y24" s="63"/>
      <c r="Z24" s="63"/>
      <c r="AA24" s="63"/>
      <c r="AB24" s="63"/>
      <c r="AC24" s="63"/>
    </row>
    <row r="25" spans="1:29" ht="42" customHeight="1">
      <c r="A25" s="64">
        <v>1</v>
      </c>
      <c r="B25" s="303" t="s">
        <v>304</v>
      </c>
      <c r="C25" s="303"/>
      <c r="D25" s="303"/>
      <c r="E25" s="303"/>
      <c r="F25" s="303"/>
      <c r="G25" s="303"/>
      <c r="H25" s="64"/>
      <c r="I25" s="303"/>
      <c r="J25" s="303"/>
      <c r="K25" s="303"/>
      <c r="L25" s="303"/>
      <c r="M25" s="303"/>
      <c r="N25" s="303"/>
      <c r="R25" s="63"/>
      <c r="S25" s="63"/>
      <c r="T25" s="63"/>
      <c r="U25" s="63"/>
      <c r="V25" s="63"/>
      <c r="W25" s="63"/>
      <c r="X25" s="63"/>
      <c r="Y25" s="63"/>
      <c r="Z25" s="63"/>
      <c r="AA25" s="63"/>
      <c r="AB25" s="63"/>
      <c r="AC25" s="63"/>
    </row>
    <row r="26" spans="1:29" ht="41.25" customHeight="1">
      <c r="A26" s="64">
        <v>2</v>
      </c>
      <c r="B26" s="303" t="s">
        <v>305</v>
      </c>
      <c r="C26" s="303"/>
      <c r="D26" s="303"/>
      <c r="E26" s="303"/>
      <c r="F26" s="303"/>
      <c r="G26" s="303"/>
      <c r="H26" s="64"/>
      <c r="I26" s="303"/>
      <c r="J26" s="303"/>
      <c r="K26" s="303"/>
      <c r="L26" s="303"/>
      <c r="M26" s="303"/>
      <c r="N26" s="303"/>
      <c r="R26" s="63"/>
      <c r="S26" s="63"/>
      <c r="T26" s="63"/>
      <c r="U26" s="63"/>
      <c r="V26" s="63"/>
      <c r="W26" s="63"/>
      <c r="X26" s="63"/>
      <c r="Y26" s="63"/>
      <c r="Z26" s="63"/>
      <c r="AA26" s="63"/>
      <c r="AB26" s="63"/>
      <c r="AC26" s="63"/>
    </row>
    <row r="27" spans="1:29" ht="26.25" customHeight="1">
      <c r="A27" s="64">
        <v>3</v>
      </c>
      <c r="B27" s="303" t="s">
        <v>306</v>
      </c>
      <c r="C27" s="303"/>
      <c r="D27" s="303"/>
      <c r="E27" s="303"/>
      <c r="F27" s="303"/>
      <c r="G27" s="303"/>
      <c r="H27" s="64"/>
      <c r="I27" s="303"/>
      <c r="J27" s="303"/>
      <c r="K27" s="303"/>
      <c r="L27" s="303"/>
      <c r="M27" s="303"/>
      <c r="N27" s="303"/>
      <c r="R27" s="63"/>
      <c r="S27" s="63"/>
      <c r="T27" s="63"/>
      <c r="U27" s="63"/>
      <c r="V27" s="63"/>
      <c r="W27" s="63"/>
      <c r="X27" s="63"/>
      <c r="Y27" s="63"/>
      <c r="Z27" s="63"/>
      <c r="AA27" s="63"/>
      <c r="AB27" s="63"/>
      <c r="AC27" s="63"/>
    </row>
    <row r="28" spans="1:29" ht="33.75" customHeight="1">
      <c r="A28" s="64">
        <v>4</v>
      </c>
      <c r="B28" s="303" t="s">
        <v>307</v>
      </c>
      <c r="C28" s="303"/>
      <c r="D28" s="303"/>
      <c r="E28" s="303"/>
      <c r="F28" s="303"/>
      <c r="G28" s="303"/>
      <c r="H28" s="64"/>
      <c r="I28" s="481"/>
      <c r="J28" s="481"/>
      <c r="K28" s="481"/>
      <c r="L28" s="481"/>
      <c r="M28" s="481"/>
      <c r="N28" s="481"/>
    </row>
    <row r="29" spans="1:29" ht="34.5" hidden="1" customHeight="1">
      <c r="A29" s="64"/>
      <c r="B29" s="303"/>
      <c r="C29" s="303"/>
      <c r="D29" s="303"/>
      <c r="E29" s="303"/>
      <c r="F29" s="303"/>
      <c r="G29" s="303"/>
      <c r="H29" s="64"/>
      <c r="I29" s="303"/>
      <c r="J29" s="303"/>
      <c r="K29" s="303"/>
      <c r="L29" s="303"/>
      <c r="M29" s="303"/>
      <c r="N29" s="303"/>
    </row>
    <row r="30" spans="1:29">
      <c r="A30" s="284" t="s">
        <v>308</v>
      </c>
      <c r="B30" s="284"/>
      <c r="C30" s="284"/>
      <c r="D30" s="284"/>
      <c r="E30" s="284"/>
      <c r="F30" s="284"/>
      <c r="G30" s="284"/>
      <c r="H30" s="284"/>
      <c r="I30" s="284"/>
      <c r="J30" s="284"/>
      <c r="K30" s="284"/>
      <c r="L30" s="284"/>
      <c r="M30" s="284"/>
      <c r="N30" s="284"/>
      <c r="O30" s="88"/>
      <c r="P30" s="88"/>
      <c r="Q30" s="88"/>
      <c r="R30" s="89"/>
    </row>
    <row r="31" spans="1:29" ht="35.25" customHeight="1">
      <c r="A31" s="293" t="s">
        <v>245</v>
      </c>
      <c r="B31" s="293"/>
      <c r="C31" s="293"/>
      <c r="D31" s="293"/>
      <c r="E31" s="293"/>
      <c r="F31" s="293"/>
      <c r="G31" s="293"/>
      <c r="H31" s="293"/>
      <c r="I31" s="294" t="s">
        <v>602</v>
      </c>
      <c r="J31" s="294"/>
      <c r="K31" s="294" t="s">
        <v>354</v>
      </c>
      <c r="L31" s="294"/>
      <c r="M31" s="294" t="s">
        <v>248</v>
      </c>
      <c r="N31" s="294"/>
      <c r="O31" s="294">
        <v>2027</v>
      </c>
      <c r="P31" s="294"/>
      <c r="Q31" s="294">
        <v>2028</v>
      </c>
      <c r="R31" s="294"/>
    </row>
    <row r="32" spans="1:29" ht="12.75" customHeight="1">
      <c r="A32" s="292" t="s">
        <v>646</v>
      </c>
      <c r="B32" s="292"/>
      <c r="C32" s="292"/>
      <c r="D32" s="292"/>
      <c r="E32" s="292"/>
      <c r="F32" s="292"/>
      <c r="G32" s="292"/>
      <c r="H32" s="292"/>
      <c r="I32" s="290">
        <v>3600</v>
      </c>
      <c r="J32" s="290"/>
      <c r="K32" s="290"/>
      <c r="L32" s="290"/>
      <c r="M32" s="290"/>
      <c r="N32" s="290"/>
      <c r="O32" s="290" t="s">
        <v>276</v>
      </c>
      <c r="P32" s="290"/>
      <c r="Q32" s="290" t="s">
        <v>276</v>
      </c>
      <c r="R32" s="290"/>
    </row>
    <row r="33" spans="1:18" ht="12.75" customHeight="1">
      <c r="A33" s="292" t="s">
        <v>309</v>
      </c>
      <c r="B33" s="292"/>
      <c r="C33" s="292"/>
      <c r="D33" s="292"/>
      <c r="E33" s="292"/>
      <c r="F33" s="292"/>
      <c r="G33" s="292"/>
      <c r="H33" s="292"/>
      <c r="I33" s="480" t="s">
        <v>310</v>
      </c>
      <c r="J33" s="480"/>
      <c r="K33" s="479">
        <v>47</v>
      </c>
      <c r="L33" s="479"/>
      <c r="M33" s="301"/>
      <c r="N33" s="301"/>
      <c r="O33" s="290" t="s">
        <v>276</v>
      </c>
      <c r="P33" s="290"/>
      <c r="Q33" s="290" t="s">
        <v>276</v>
      </c>
      <c r="R33" s="290"/>
    </row>
    <row r="34" spans="1:18" s="87" customFormat="1" ht="12.75" customHeight="1">
      <c r="A34" s="292" t="s">
        <v>645</v>
      </c>
      <c r="B34" s="292"/>
      <c r="C34" s="292"/>
      <c r="D34" s="292"/>
      <c r="E34" s="292"/>
      <c r="F34" s="292"/>
      <c r="G34" s="292"/>
      <c r="H34" s="292"/>
      <c r="I34" s="290">
        <v>150</v>
      </c>
      <c r="J34" s="290"/>
      <c r="K34" s="479">
        <v>39</v>
      </c>
      <c r="L34" s="479"/>
      <c r="M34" s="301"/>
      <c r="N34" s="301"/>
      <c r="O34" s="290"/>
      <c r="P34" s="290"/>
      <c r="Q34" s="290"/>
      <c r="R34" s="290"/>
    </row>
    <row r="35" spans="1:18" s="87" customFormat="1" ht="12.75" customHeight="1">
      <c r="A35" s="292" t="s">
        <v>311</v>
      </c>
      <c r="B35" s="292"/>
      <c r="C35" s="292"/>
      <c r="D35" s="292"/>
      <c r="E35" s="292"/>
      <c r="F35" s="292"/>
      <c r="G35" s="292"/>
      <c r="H35" s="292"/>
      <c r="I35" s="290">
        <v>80</v>
      </c>
      <c r="J35" s="290"/>
      <c r="K35" s="479">
        <v>108</v>
      </c>
      <c r="L35" s="479"/>
      <c r="M35" s="301"/>
      <c r="N35" s="301"/>
      <c r="O35" s="290"/>
      <c r="P35" s="290"/>
      <c r="Q35" s="290"/>
      <c r="R35" s="290"/>
    </row>
    <row r="36" spans="1:18" ht="23.25" customHeight="1">
      <c r="A36" s="293" t="s">
        <v>252</v>
      </c>
      <c r="B36" s="293"/>
      <c r="C36" s="293"/>
      <c r="D36" s="293"/>
      <c r="E36" s="293"/>
      <c r="F36" s="293"/>
      <c r="G36" s="293"/>
      <c r="H36" s="293"/>
      <c r="I36" s="294" t="s">
        <v>602</v>
      </c>
      <c r="J36" s="294"/>
      <c r="K36" s="294" t="s">
        <v>354</v>
      </c>
      <c r="L36" s="294"/>
      <c r="M36" s="294" t="s">
        <v>248</v>
      </c>
      <c r="N36" s="294"/>
      <c r="O36" s="294">
        <v>2027</v>
      </c>
      <c r="P36" s="294"/>
      <c r="Q36" s="294">
        <v>2028</v>
      </c>
      <c r="R36" s="294"/>
    </row>
    <row r="37" spans="1:18" ht="15.75" customHeight="1">
      <c r="A37" s="292" t="s">
        <v>276</v>
      </c>
      <c r="B37" s="292"/>
      <c r="C37" s="292"/>
      <c r="D37" s="292"/>
      <c r="E37" s="292"/>
      <c r="F37" s="292"/>
      <c r="G37" s="292"/>
      <c r="H37" s="292"/>
      <c r="I37" s="298" t="s">
        <v>276</v>
      </c>
      <c r="J37" s="298"/>
      <c r="K37" s="298"/>
      <c r="L37" s="298"/>
      <c r="M37" s="290"/>
      <c r="N37" s="290"/>
      <c r="O37" s="298"/>
      <c r="P37" s="298"/>
      <c r="Q37" s="298"/>
      <c r="R37" s="298"/>
    </row>
    <row r="38" spans="1:18" ht="26.25" customHeight="1">
      <c r="A38" s="292"/>
      <c r="B38" s="292"/>
      <c r="C38" s="292"/>
      <c r="D38" s="292"/>
      <c r="E38" s="292"/>
      <c r="F38" s="292"/>
      <c r="G38" s="292"/>
      <c r="H38" s="292"/>
      <c r="I38" s="298"/>
      <c r="J38" s="298"/>
      <c r="K38" s="298"/>
      <c r="L38" s="298"/>
      <c r="M38" s="290"/>
      <c r="N38" s="290"/>
      <c r="O38" s="298"/>
      <c r="P38" s="298"/>
      <c r="Q38" s="298"/>
      <c r="R38" s="298"/>
    </row>
    <row r="39" spans="1:18" ht="26.25" customHeight="1">
      <c r="A39" s="292"/>
      <c r="B39" s="292"/>
      <c r="C39" s="292"/>
      <c r="D39" s="292"/>
      <c r="E39" s="292"/>
      <c r="F39" s="292"/>
      <c r="G39" s="292"/>
      <c r="H39" s="292"/>
      <c r="I39" s="298"/>
      <c r="J39" s="298"/>
      <c r="K39" s="298"/>
      <c r="L39" s="298"/>
      <c r="M39" s="290"/>
      <c r="N39" s="290"/>
      <c r="O39" s="298"/>
      <c r="P39" s="298"/>
      <c r="Q39" s="298"/>
      <c r="R39" s="298"/>
    </row>
    <row r="40" spans="1:18" ht="26.25" customHeight="1">
      <c r="A40" s="292"/>
      <c r="B40" s="292"/>
      <c r="C40" s="292"/>
      <c r="D40" s="292"/>
      <c r="E40" s="292"/>
      <c r="F40" s="292"/>
      <c r="G40" s="292"/>
      <c r="H40" s="292"/>
      <c r="I40" s="298"/>
      <c r="J40" s="298"/>
      <c r="K40" s="298"/>
      <c r="L40" s="298"/>
      <c r="M40" s="290"/>
      <c r="N40" s="290"/>
      <c r="O40" s="298"/>
      <c r="P40" s="298"/>
      <c r="Q40" s="298"/>
      <c r="R40" s="298"/>
    </row>
    <row r="41" spans="1:18" ht="25.5" customHeight="1">
      <c r="A41" s="293" t="s">
        <v>257</v>
      </c>
      <c r="B41" s="293"/>
      <c r="C41" s="293"/>
      <c r="D41" s="293"/>
      <c r="E41" s="293"/>
      <c r="F41" s="293"/>
      <c r="G41" s="293"/>
      <c r="H41" s="293"/>
      <c r="I41" s="294" t="s">
        <v>602</v>
      </c>
      <c r="J41" s="294"/>
      <c r="K41" s="294" t="s">
        <v>354</v>
      </c>
      <c r="L41" s="294"/>
      <c r="M41" s="294" t="s">
        <v>248</v>
      </c>
      <c r="N41" s="294"/>
      <c r="O41" s="294">
        <v>2027</v>
      </c>
      <c r="P41" s="294"/>
      <c r="Q41" s="294">
        <v>2028</v>
      </c>
      <c r="R41" s="294"/>
    </row>
    <row r="42" spans="1:18" ht="33.75" customHeight="1">
      <c r="A42" s="292" t="s">
        <v>312</v>
      </c>
      <c r="B42" s="292"/>
      <c r="C42" s="292"/>
      <c r="D42" s="292"/>
      <c r="E42" s="292"/>
      <c r="F42" s="292"/>
      <c r="G42" s="292"/>
      <c r="H42" s="292"/>
      <c r="I42" s="295">
        <v>150000</v>
      </c>
      <c r="J42" s="295"/>
      <c r="K42" s="478">
        <v>79683.89</v>
      </c>
      <c r="L42" s="478"/>
      <c r="M42" s="290"/>
      <c r="N42" s="290"/>
      <c r="O42" s="296"/>
      <c r="P42" s="296"/>
      <c r="Q42" s="296"/>
      <c r="R42" s="296"/>
    </row>
    <row r="43" spans="1:18" ht="25.5" customHeight="1">
      <c r="A43" s="292" t="s">
        <v>647</v>
      </c>
      <c r="B43" s="292"/>
      <c r="C43" s="292"/>
      <c r="D43" s="292"/>
      <c r="E43" s="292"/>
      <c r="F43" s="292"/>
      <c r="G43" s="292"/>
      <c r="H43" s="292"/>
      <c r="I43" s="295">
        <v>50000</v>
      </c>
      <c r="J43" s="295"/>
      <c r="K43" s="478"/>
      <c r="L43" s="478"/>
      <c r="M43" s="290"/>
      <c r="N43" s="290"/>
      <c r="O43" s="295" t="s">
        <v>276</v>
      </c>
      <c r="P43" s="295"/>
      <c r="Q43" s="290"/>
      <c r="R43" s="290"/>
    </row>
    <row r="44" spans="1:18" ht="25.5" customHeight="1">
      <c r="A44" s="292" t="s">
        <v>276</v>
      </c>
      <c r="B44" s="292"/>
      <c r="C44" s="292"/>
      <c r="D44" s="292"/>
      <c r="E44" s="292"/>
      <c r="F44" s="292"/>
      <c r="G44" s="292"/>
      <c r="H44" s="292"/>
      <c r="I44" s="295" t="s">
        <v>276</v>
      </c>
      <c r="J44" s="295"/>
      <c r="K44" s="295"/>
      <c r="L44" s="295"/>
      <c r="M44" s="290"/>
      <c r="N44" s="290"/>
      <c r="O44" s="295" t="s">
        <v>276</v>
      </c>
      <c r="P44" s="295"/>
      <c r="Q44" s="290"/>
      <c r="R44" s="290"/>
    </row>
    <row r="45" spans="1:18" ht="27" customHeight="1">
      <c r="A45" s="293" t="s">
        <v>258</v>
      </c>
      <c r="B45" s="293"/>
      <c r="C45" s="293"/>
      <c r="D45" s="293"/>
      <c r="E45" s="293"/>
      <c r="F45" s="293"/>
      <c r="G45" s="293"/>
      <c r="H45" s="293"/>
      <c r="I45" s="294" t="s">
        <v>602</v>
      </c>
      <c r="J45" s="294"/>
      <c r="K45" s="294" t="s">
        <v>354</v>
      </c>
      <c r="L45" s="294"/>
      <c r="M45" s="294" t="s">
        <v>248</v>
      </c>
      <c r="N45" s="294"/>
      <c r="O45" s="294">
        <v>2027</v>
      </c>
      <c r="P45" s="294"/>
      <c r="Q45" s="294">
        <v>2028</v>
      </c>
      <c r="R45" s="294"/>
    </row>
    <row r="46" spans="1:18">
      <c r="A46" s="286" t="s">
        <v>276</v>
      </c>
      <c r="B46" s="286"/>
      <c r="C46" s="286"/>
      <c r="D46" s="286"/>
      <c r="E46" s="286"/>
      <c r="F46" s="286"/>
      <c r="G46" s="286"/>
      <c r="H46" s="286"/>
      <c r="I46" s="287"/>
      <c r="J46" s="287"/>
      <c r="K46" s="290"/>
      <c r="L46" s="290"/>
      <c r="M46" s="290"/>
      <c r="N46" s="290"/>
      <c r="O46" s="290"/>
      <c r="P46" s="290"/>
      <c r="Q46" s="290"/>
      <c r="R46" s="290"/>
    </row>
    <row r="47" spans="1:18">
      <c r="A47" s="286"/>
      <c r="B47" s="286"/>
      <c r="C47" s="286"/>
      <c r="D47" s="286"/>
      <c r="E47" s="286"/>
      <c r="F47" s="286"/>
      <c r="G47" s="286"/>
      <c r="H47" s="286"/>
      <c r="I47" s="290"/>
      <c r="J47" s="290"/>
      <c r="K47" s="290"/>
      <c r="L47" s="290"/>
      <c r="M47" s="290"/>
      <c r="N47" s="290"/>
      <c r="O47" s="290"/>
      <c r="P47" s="290"/>
      <c r="Q47" s="290"/>
      <c r="R47" s="290"/>
    </row>
    <row r="49" spans="1:15">
      <c r="A49" s="284" t="s">
        <v>261</v>
      </c>
      <c r="B49" s="284"/>
      <c r="C49" s="284"/>
      <c r="D49" s="284"/>
      <c r="E49" s="284"/>
      <c r="F49" s="284"/>
      <c r="G49" s="284"/>
      <c r="H49" s="284"/>
      <c r="I49" s="284"/>
      <c r="J49" s="284"/>
      <c r="K49" s="284"/>
      <c r="L49" s="284"/>
      <c r="M49" s="284"/>
      <c r="N49" s="284"/>
    </row>
    <row r="50" spans="1:15" ht="48.75" customHeight="1">
      <c r="A50" s="285" t="s">
        <v>262</v>
      </c>
      <c r="B50" s="285"/>
      <c r="C50" s="65" t="s">
        <v>263</v>
      </c>
      <c r="D50" s="65" t="s">
        <v>264</v>
      </c>
      <c r="E50" s="65" t="s">
        <v>265</v>
      </c>
      <c r="F50" s="65" t="s">
        <v>266</v>
      </c>
      <c r="G50" s="65" t="s">
        <v>267</v>
      </c>
      <c r="H50" s="65" t="s">
        <v>268</v>
      </c>
      <c r="I50" s="65" t="s">
        <v>269</v>
      </c>
      <c r="J50" s="65" t="s">
        <v>270</v>
      </c>
      <c r="K50" s="65" t="s">
        <v>271</v>
      </c>
      <c r="L50" s="65" t="s">
        <v>272</v>
      </c>
      <c r="M50" s="65" t="s">
        <v>273</v>
      </c>
      <c r="N50" s="65" t="s">
        <v>274</v>
      </c>
    </row>
    <row r="51" spans="1:15" ht="12" customHeight="1">
      <c r="A51" s="282">
        <v>1</v>
      </c>
      <c r="B51" s="282"/>
      <c r="C51" s="90" t="s">
        <v>275</v>
      </c>
      <c r="D51" s="90" t="s">
        <v>275</v>
      </c>
      <c r="E51" s="72"/>
      <c r="F51" s="72" t="s">
        <v>276</v>
      </c>
      <c r="G51" s="72" t="s">
        <v>276</v>
      </c>
      <c r="H51" s="72" t="s">
        <v>276</v>
      </c>
      <c r="I51" s="72" t="s">
        <v>276</v>
      </c>
      <c r="J51" s="72" t="s">
        <v>276</v>
      </c>
      <c r="K51" s="90" t="s">
        <v>276</v>
      </c>
      <c r="L51" s="90" t="s">
        <v>276</v>
      </c>
      <c r="M51" s="66" t="s">
        <v>276</v>
      </c>
      <c r="N51" s="66" t="s">
        <v>276</v>
      </c>
    </row>
    <row r="52" spans="1:15" ht="12" customHeight="1">
      <c r="A52" s="282"/>
      <c r="B52" s="282"/>
      <c r="C52" s="72"/>
      <c r="D52" s="72"/>
      <c r="E52" s="90" t="s">
        <v>276</v>
      </c>
      <c r="F52" s="90" t="s">
        <v>276</v>
      </c>
      <c r="G52" s="72"/>
      <c r="H52" s="72"/>
      <c r="I52" s="72"/>
      <c r="J52" s="72"/>
      <c r="K52" s="90"/>
      <c r="L52" s="90"/>
      <c r="M52" s="72"/>
      <c r="N52" s="72"/>
    </row>
    <row r="53" spans="1:15" ht="12" customHeight="1">
      <c r="A53" s="282">
        <v>2</v>
      </c>
      <c r="B53" s="282"/>
      <c r="C53" s="90" t="s">
        <v>276</v>
      </c>
      <c r="D53" s="90" t="s">
        <v>276</v>
      </c>
      <c r="E53" s="90" t="s">
        <v>275</v>
      </c>
      <c r="F53" s="90" t="s">
        <v>275</v>
      </c>
      <c r="G53" s="90" t="s">
        <v>276</v>
      </c>
      <c r="H53" s="66" t="s">
        <v>276</v>
      </c>
      <c r="I53" s="66" t="s">
        <v>276</v>
      </c>
      <c r="J53" s="66" t="s">
        <v>276</v>
      </c>
      <c r="K53" s="66" t="s">
        <v>276</v>
      </c>
      <c r="L53" s="66" t="s">
        <v>276</v>
      </c>
      <c r="M53" s="66" t="s">
        <v>276</v>
      </c>
      <c r="N53" s="66" t="s">
        <v>276</v>
      </c>
      <c r="O53" s="59" t="s">
        <v>276</v>
      </c>
    </row>
    <row r="54" spans="1:15" ht="12" customHeight="1">
      <c r="A54" s="282"/>
      <c r="B54" s="282"/>
      <c r="C54" s="72"/>
      <c r="D54" s="72"/>
      <c r="E54" s="72"/>
      <c r="F54" s="72"/>
      <c r="G54" s="72"/>
      <c r="H54" s="72"/>
      <c r="I54" s="72"/>
      <c r="J54" s="72"/>
      <c r="K54" s="90"/>
      <c r="L54" s="72"/>
      <c r="M54" s="72"/>
      <c r="N54" s="72"/>
    </row>
    <row r="55" spans="1:15" ht="12" customHeight="1">
      <c r="A55" s="282">
        <v>3</v>
      </c>
      <c r="B55" s="282"/>
      <c r="C55" s="90"/>
      <c r="D55" s="90"/>
      <c r="E55" s="90"/>
      <c r="F55" s="90" t="s">
        <v>276</v>
      </c>
      <c r="G55" s="90" t="s">
        <v>276</v>
      </c>
      <c r="H55" s="90" t="s">
        <v>276</v>
      </c>
      <c r="I55" s="90" t="s">
        <v>275</v>
      </c>
      <c r="J55" s="72" t="s">
        <v>275</v>
      </c>
      <c r="K55" s="66" t="s">
        <v>275</v>
      </c>
      <c r="L55" s="66" t="s">
        <v>275</v>
      </c>
      <c r="M55" s="66" t="s">
        <v>275</v>
      </c>
      <c r="N55" s="66" t="s">
        <v>275</v>
      </c>
    </row>
    <row r="56" spans="1:15" ht="12" customHeight="1">
      <c r="A56" s="282"/>
      <c r="B56" s="282"/>
      <c r="C56" s="72"/>
      <c r="D56" s="72"/>
      <c r="E56" s="72"/>
      <c r="F56" s="72"/>
      <c r="G56" s="72"/>
      <c r="H56" s="72"/>
      <c r="I56" s="72"/>
      <c r="J56" s="72"/>
      <c r="K56" s="90"/>
      <c r="L56" s="90"/>
      <c r="M56" s="90"/>
      <c r="N56" s="72"/>
    </row>
    <row r="57" spans="1:15" ht="12" customHeight="1">
      <c r="A57" s="282">
        <v>4</v>
      </c>
      <c r="B57" s="282"/>
      <c r="C57" s="66"/>
      <c r="D57" s="66"/>
      <c r="E57" s="66"/>
      <c r="F57" s="66" t="s">
        <v>275</v>
      </c>
      <c r="G57" s="66" t="s">
        <v>275</v>
      </c>
      <c r="H57" s="66" t="s">
        <v>275</v>
      </c>
      <c r="I57" s="66"/>
      <c r="J57" s="66"/>
      <c r="K57" s="66"/>
      <c r="L57" s="91"/>
      <c r="M57" s="91"/>
      <c r="N57" s="91"/>
    </row>
    <row r="58" spans="1:15" ht="12" customHeight="1">
      <c r="A58" s="282"/>
      <c r="B58" s="282"/>
      <c r="C58" s="72"/>
      <c r="D58" s="72"/>
      <c r="E58" s="72"/>
      <c r="F58" s="72"/>
      <c r="G58" s="72"/>
      <c r="H58" s="72"/>
      <c r="I58" s="72"/>
      <c r="J58" s="72"/>
      <c r="K58" s="72"/>
      <c r="L58" s="72"/>
      <c r="M58" s="72"/>
      <c r="N58" s="90"/>
    </row>
    <row r="59" spans="1:15" ht="12" customHeight="1">
      <c r="A59" s="282"/>
      <c r="B59" s="282"/>
      <c r="C59" s="66"/>
      <c r="D59" s="66"/>
      <c r="E59" s="66"/>
      <c r="F59" s="66"/>
      <c r="G59" s="66"/>
      <c r="H59" s="66"/>
      <c r="I59" s="66"/>
      <c r="J59" s="66"/>
      <c r="K59" s="66"/>
      <c r="L59" s="66"/>
      <c r="M59" s="66"/>
      <c r="N59" s="90"/>
    </row>
    <row r="60" spans="1:15" ht="12" customHeight="1">
      <c r="A60" s="282"/>
      <c r="B60" s="282"/>
      <c r="C60" s="72"/>
      <c r="D60" s="72"/>
      <c r="E60" s="72"/>
      <c r="F60" s="72"/>
      <c r="G60" s="72"/>
      <c r="H60" s="72"/>
      <c r="I60" s="72"/>
      <c r="J60" s="72"/>
      <c r="K60" s="72"/>
      <c r="L60" s="72"/>
      <c r="M60" s="72"/>
      <c r="N60" s="90"/>
    </row>
    <row r="61" spans="1:15" ht="12" hidden="1" customHeight="1">
      <c r="A61" s="282"/>
      <c r="B61" s="282"/>
      <c r="C61" s="66"/>
      <c r="D61" s="66"/>
      <c r="E61" s="66"/>
      <c r="F61" s="66"/>
      <c r="G61" s="66"/>
      <c r="H61" s="66"/>
      <c r="I61" s="66"/>
      <c r="J61" s="66"/>
      <c r="K61" s="66"/>
      <c r="L61" s="66"/>
      <c r="M61" s="66"/>
      <c r="N61" s="66"/>
    </row>
    <row r="62" spans="1:15" ht="12" hidden="1" customHeight="1">
      <c r="A62" s="282"/>
      <c r="B62" s="282"/>
      <c r="C62" s="72"/>
      <c r="D62" s="72"/>
      <c r="E62" s="72"/>
      <c r="F62" s="72"/>
      <c r="G62" s="72"/>
      <c r="H62" s="72"/>
      <c r="I62" s="72"/>
      <c r="J62" s="72"/>
      <c r="K62" s="72"/>
      <c r="L62" s="72"/>
      <c r="M62" s="72"/>
      <c r="N62" s="72"/>
    </row>
    <row r="63" spans="1:15" ht="12" hidden="1" customHeight="1">
      <c r="A63" s="282"/>
      <c r="B63" s="282"/>
      <c r="C63" s="66"/>
      <c r="D63" s="66"/>
      <c r="E63" s="66"/>
      <c r="F63" s="66"/>
      <c r="G63" s="66"/>
      <c r="H63" s="66"/>
      <c r="I63" s="66"/>
      <c r="J63" s="66"/>
      <c r="K63" s="66"/>
      <c r="L63" s="66"/>
      <c r="M63" s="66"/>
      <c r="N63" s="66"/>
    </row>
    <row r="64" spans="1:15" ht="12" hidden="1" customHeight="1">
      <c r="A64" s="282"/>
      <c r="B64" s="282"/>
      <c r="C64" s="72"/>
      <c r="D64" s="72"/>
      <c r="E64" s="72"/>
      <c r="F64" s="72"/>
      <c r="G64" s="72"/>
      <c r="H64" s="72"/>
      <c r="I64" s="72"/>
      <c r="J64" s="72"/>
      <c r="K64" s="72"/>
      <c r="L64" s="72"/>
      <c r="M64" s="72"/>
      <c r="N64" s="72"/>
    </row>
    <row r="65" spans="1:15" ht="12" hidden="1" customHeight="1">
      <c r="A65" s="282"/>
      <c r="B65" s="282"/>
      <c r="C65" s="66"/>
      <c r="D65" s="66"/>
      <c r="E65" s="66"/>
      <c r="F65" s="66"/>
      <c r="G65" s="66"/>
      <c r="H65" s="66"/>
      <c r="I65" s="66"/>
      <c r="J65" s="66"/>
      <c r="K65" s="66"/>
      <c r="L65" s="66"/>
      <c r="M65" s="66"/>
      <c r="N65" s="92"/>
      <c r="O65" s="93"/>
    </row>
    <row r="66" spans="1:15" ht="12" hidden="1" customHeight="1">
      <c r="A66" s="282"/>
      <c r="B66" s="282"/>
      <c r="C66" s="72"/>
      <c r="D66" s="72"/>
      <c r="E66" s="72"/>
      <c r="F66" s="72"/>
      <c r="G66" s="72"/>
      <c r="H66" s="72"/>
      <c r="I66" s="72"/>
      <c r="J66" s="72"/>
      <c r="K66" s="72"/>
      <c r="L66" s="72"/>
      <c r="M66" s="72"/>
      <c r="N66" s="72"/>
    </row>
    <row r="67" spans="1:15" ht="12" hidden="1" customHeight="1">
      <c r="A67" s="282"/>
      <c r="B67" s="282"/>
      <c r="C67" s="66"/>
      <c r="D67" s="66"/>
      <c r="E67" s="66"/>
      <c r="F67" s="66"/>
      <c r="G67" s="66"/>
      <c r="H67" s="66"/>
      <c r="I67" s="66"/>
      <c r="J67" s="66"/>
      <c r="K67" s="66"/>
      <c r="L67" s="66"/>
      <c r="M67" s="66"/>
      <c r="N67" s="66"/>
    </row>
    <row r="68" spans="1:15" ht="12" hidden="1" customHeight="1">
      <c r="A68" s="282"/>
      <c r="B68" s="282"/>
      <c r="C68" s="72"/>
      <c r="D68" s="72"/>
      <c r="E68" s="72"/>
      <c r="F68" s="72"/>
      <c r="G68" s="72"/>
      <c r="H68" s="72"/>
      <c r="I68" s="72"/>
      <c r="J68" s="72"/>
      <c r="K68" s="72"/>
      <c r="L68" s="72"/>
      <c r="M68" s="72"/>
      <c r="N68" s="72"/>
    </row>
    <row r="69" spans="1:15" ht="12" hidden="1" customHeight="1">
      <c r="A69" s="282"/>
      <c r="B69" s="282"/>
      <c r="C69" s="66"/>
      <c r="D69" s="66"/>
      <c r="E69" s="66"/>
      <c r="F69" s="66"/>
      <c r="G69" s="66"/>
      <c r="H69" s="66"/>
      <c r="I69" s="66"/>
      <c r="J69" s="66"/>
      <c r="K69" s="66"/>
      <c r="L69" s="66"/>
      <c r="M69" s="66"/>
      <c r="N69" s="66"/>
    </row>
    <row r="70" spans="1:15" ht="10.5" hidden="1" customHeight="1">
      <c r="A70" s="282"/>
      <c r="B70" s="282"/>
      <c r="C70" s="72"/>
      <c r="D70" s="72"/>
      <c r="E70" s="72"/>
      <c r="F70" s="72"/>
      <c r="G70" s="72"/>
      <c r="H70" s="72"/>
      <c r="I70" s="72"/>
      <c r="J70" s="72"/>
      <c r="K70" s="72"/>
      <c r="L70" s="72"/>
      <c r="M70" s="72"/>
      <c r="N70" s="72"/>
    </row>
    <row r="71" spans="1:15" ht="4.5" hidden="1" customHeight="1">
      <c r="A71" s="283" t="s">
        <v>313</v>
      </c>
      <c r="B71" s="283"/>
      <c r="C71" s="283"/>
      <c r="D71" s="283"/>
      <c r="E71" s="283"/>
      <c r="F71" s="265"/>
      <c r="G71" s="265"/>
      <c r="H71" s="273" t="s">
        <v>313</v>
      </c>
      <c r="I71" s="273"/>
      <c r="J71" s="273"/>
      <c r="K71" s="273"/>
      <c r="L71" s="273"/>
      <c r="M71" s="265"/>
      <c r="N71" s="265"/>
    </row>
    <row r="72" spans="1:15" hidden="1">
      <c r="A72" s="273" t="s">
        <v>314</v>
      </c>
      <c r="B72" s="273"/>
      <c r="C72" s="273"/>
      <c r="D72" s="273"/>
      <c r="E72" s="273"/>
      <c r="F72" s="265"/>
      <c r="G72" s="265"/>
      <c r="H72" s="273" t="s">
        <v>314</v>
      </c>
      <c r="I72" s="273"/>
      <c r="J72" s="273"/>
      <c r="K72" s="273"/>
      <c r="L72" s="273"/>
      <c r="M72" s="265"/>
      <c r="N72" s="265"/>
    </row>
    <row r="73" spans="1:15" hidden="1"/>
    <row r="74" spans="1:15" hidden="1">
      <c r="A74" s="272" t="s">
        <v>315</v>
      </c>
      <c r="B74" s="272"/>
      <c r="C74" s="272"/>
      <c r="D74" s="272"/>
      <c r="E74" s="272"/>
      <c r="F74" s="272"/>
      <c r="G74" s="272"/>
      <c r="H74" s="272" t="s">
        <v>315</v>
      </c>
      <c r="I74" s="272"/>
      <c r="J74" s="272"/>
      <c r="K74" s="272"/>
      <c r="L74" s="272"/>
      <c r="M74" s="272"/>
      <c r="N74" s="272"/>
    </row>
    <row r="75" spans="1:15" hidden="1">
      <c r="A75" s="273" t="s">
        <v>316</v>
      </c>
      <c r="B75" s="273"/>
      <c r="C75" s="281"/>
      <c r="D75" s="281"/>
      <c r="E75" s="281"/>
      <c r="F75" s="281"/>
      <c r="G75" s="281"/>
      <c r="H75" s="273" t="s">
        <v>317</v>
      </c>
      <c r="I75" s="273"/>
      <c r="J75" s="281"/>
      <c r="K75" s="281"/>
      <c r="L75" s="281"/>
      <c r="M75" s="281"/>
      <c r="N75" s="281"/>
    </row>
    <row r="76" spans="1:15" hidden="1">
      <c r="A76" s="273"/>
      <c r="B76" s="273"/>
      <c r="C76" s="281"/>
      <c r="D76" s="281"/>
      <c r="E76" s="281"/>
      <c r="F76" s="281"/>
      <c r="G76" s="281"/>
      <c r="H76" s="273"/>
      <c r="I76" s="273"/>
      <c r="J76" s="281"/>
      <c r="K76" s="281"/>
      <c r="L76" s="281"/>
      <c r="M76" s="281"/>
      <c r="N76" s="281"/>
    </row>
    <row r="77" spans="1:15" hidden="1">
      <c r="A77" s="273"/>
      <c r="B77" s="273"/>
      <c r="C77" s="281"/>
      <c r="D77" s="281"/>
      <c r="E77" s="281"/>
      <c r="F77" s="281"/>
      <c r="G77" s="281"/>
      <c r="H77" s="273"/>
      <c r="I77" s="273"/>
      <c r="J77" s="281"/>
      <c r="K77" s="281"/>
      <c r="L77" s="281"/>
      <c r="M77" s="281"/>
      <c r="N77" s="281"/>
    </row>
    <row r="78" spans="1:15" hidden="1">
      <c r="A78" s="273" t="s">
        <v>318</v>
      </c>
      <c r="B78" s="273"/>
      <c r="C78" s="281"/>
      <c r="D78" s="281"/>
      <c r="E78" s="281"/>
      <c r="F78" s="281"/>
      <c r="G78" s="281"/>
      <c r="H78" s="273" t="s">
        <v>318</v>
      </c>
      <c r="I78" s="273"/>
      <c r="J78" s="281"/>
      <c r="K78" s="281"/>
      <c r="L78" s="281"/>
      <c r="M78" s="281"/>
      <c r="N78" s="281"/>
    </row>
    <row r="79" spans="1:15" hidden="1">
      <c r="A79" s="273"/>
      <c r="B79" s="273"/>
      <c r="C79" s="281"/>
      <c r="D79" s="281"/>
      <c r="E79" s="281"/>
      <c r="F79" s="281"/>
      <c r="G79" s="281"/>
      <c r="H79" s="273"/>
      <c r="I79" s="273"/>
      <c r="J79" s="281"/>
      <c r="K79" s="281"/>
      <c r="L79" s="281"/>
      <c r="M79" s="281"/>
      <c r="N79" s="281"/>
    </row>
    <row r="80" spans="1:15" hidden="1">
      <c r="A80" s="273"/>
      <c r="B80" s="273"/>
      <c r="C80" s="281"/>
      <c r="D80" s="281"/>
      <c r="E80" s="281"/>
      <c r="F80" s="281"/>
      <c r="G80" s="281"/>
      <c r="H80" s="273"/>
      <c r="I80" s="273"/>
      <c r="J80" s="281"/>
      <c r="K80" s="281"/>
      <c r="L80" s="281"/>
      <c r="M80" s="281"/>
      <c r="N80" s="281"/>
    </row>
    <row r="81" spans="1:14" hidden="1">
      <c r="A81" s="272" t="s">
        <v>319</v>
      </c>
      <c r="B81" s="272"/>
      <c r="C81" s="272"/>
      <c r="D81" s="272"/>
      <c r="E81" s="272"/>
      <c r="F81" s="272"/>
      <c r="G81" s="272"/>
      <c r="H81" s="272" t="s">
        <v>319</v>
      </c>
      <c r="I81" s="272"/>
      <c r="J81" s="272"/>
      <c r="K81" s="272"/>
      <c r="L81" s="272"/>
      <c r="M81" s="272"/>
      <c r="N81" s="272"/>
    </row>
    <row r="82" spans="1:14" hidden="1">
      <c r="A82" s="273" t="s">
        <v>320</v>
      </c>
      <c r="B82" s="273"/>
      <c r="C82" s="281"/>
      <c r="D82" s="281"/>
      <c r="E82" s="281"/>
      <c r="F82" s="281"/>
      <c r="G82" s="281"/>
      <c r="H82" s="273" t="s">
        <v>321</v>
      </c>
      <c r="I82" s="273"/>
      <c r="J82" s="281"/>
      <c r="K82" s="281"/>
      <c r="L82" s="281"/>
      <c r="M82" s="281"/>
      <c r="N82" s="281"/>
    </row>
    <row r="83" spans="1:14" hidden="1">
      <c r="A83" s="273"/>
      <c r="B83" s="273"/>
      <c r="C83" s="281"/>
      <c r="D83" s="281"/>
      <c r="E83" s="281"/>
      <c r="F83" s="281"/>
      <c r="G83" s="281"/>
      <c r="H83" s="273"/>
      <c r="I83" s="273"/>
      <c r="J83" s="281"/>
      <c r="K83" s="281"/>
      <c r="L83" s="281"/>
      <c r="M83" s="281"/>
      <c r="N83" s="281"/>
    </row>
    <row r="84" spans="1:14" hidden="1">
      <c r="A84" s="273"/>
      <c r="B84" s="273"/>
      <c r="C84" s="281"/>
      <c r="D84" s="281"/>
      <c r="E84" s="281"/>
      <c r="F84" s="281"/>
      <c r="G84" s="281"/>
      <c r="H84" s="273"/>
      <c r="I84" s="273"/>
      <c r="J84" s="281"/>
      <c r="K84" s="281"/>
      <c r="L84" s="281"/>
      <c r="M84" s="281"/>
      <c r="N84" s="281"/>
    </row>
    <row r="85" spans="1:14" hidden="1">
      <c r="A85" s="273" t="s">
        <v>322</v>
      </c>
      <c r="B85" s="273"/>
      <c r="C85" s="281"/>
      <c r="D85" s="281"/>
      <c r="E85" s="281"/>
      <c r="F85" s="281"/>
      <c r="G85" s="281"/>
      <c r="H85" s="273" t="s">
        <v>322</v>
      </c>
      <c r="I85" s="273"/>
      <c r="J85" s="281"/>
      <c r="K85" s="281"/>
      <c r="L85" s="281"/>
      <c r="M85" s="281"/>
      <c r="N85" s="281"/>
    </row>
    <row r="86" spans="1:14" hidden="1">
      <c r="A86" s="273"/>
      <c r="B86" s="273"/>
      <c r="C86" s="281"/>
      <c r="D86" s="281"/>
      <c r="E86" s="281"/>
      <c r="F86" s="281"/>
      <c r="G86" s="281"/>
      <c r="H86" s="273"/>
      <c r="I86" s="273"/>
      <c r="J86" s="281"/>
      <c r="K86" s="281"/>
      <c r="L86" s="281"/>
      <c r="M86" s="281"/>
      <c r="N86" s="281"/>
    </row>
    <row r="87" spans="1:14" hidden="1">
      <c r="A87" s="273"/>
      <c r="B87" s="273"/>
      <c r="C87" s="281"/>
      <c r="D87" s="281"/>
      <c r="E87" s="281"/>
      <c r="F87" s="281"/>
      <c r="G87" s="281"/>
      <c r="H87" s="273"/>
      <c r="I87" s="273"/>
      <c r="J87" s="281"/>
      <c r="K87" s="281"/>
      <c r="L87" s="281"/>
      <c r="M87" s="281"/>
      <c r="N87" s="281"/>
    </row>
    <row r="89" spans="1:14">
      <c r="A89" s="272" t="s">
        <v>277</v>
      </c>
      <c r="B89" s="272"/>
      <c r="C89" s="272"/>
      <c r="D89" s="272"/>
      <c r="E89" s="272"/>
      <c r="F89" s="272"/>
      <c r="G89" s="272"/>
      <c r="H89" s="272"/>
      <c r="I89" s="272"/>
      <c r="J89" s="272"/>
      <c r="K89" s="272"/>
      <c r="L89" s="272"/>
      <c r="M89" s="272"/>
      <c r="N89" s="272"/>
    </row>
    <row r="90" spans="1:14" ht="31.5" customHeight="1">
      <c r="A90" s="75" t="s">
        <v>323</v>
      </c>
      <c r="B90" s="278" t="s">
        <v>279</v>
      </c>
      <c r="C90" s="278"/>
      <c r="D90" s="278"/>
      <c r="E90" s="278"/>
      <c r="F90" s="278"/>
      <c r="G90" s="279" t="s">
        <v>280</v>
      </c>
      <c r="H90" s="279"/>
      <c r="I90" s="279"/>
      <c r="J90" s="279"/>
      <c r="K90" s="279"/>
      <c r="L90" s="279"/>
      <c r="M90" s="280"/>
      <c r="N90" s="280"/>
    </row>
    <row r="91" spans="1:14" ht="25.5">
      <c r="A91" s="95" t="s">
        <v>324</v>
      </c>
      <c r="B91" s="275" t="s">
        <v>325</v>
      </c>
      <c r="C91" s="275"/>
      <c r="D91" s="275"/>
      <c r="E91" s="275"/>
      <c r="F91" s="275"/>
      <c r="G91" s="477">
        <v>100</v>
      </c>
      <c r="H91" s="477"/>
      <c r="I91" s="277"/>
      <c r="J91" s="277"/>
      <c r="K91" s="277"/>
      <c r="L91" s="277"/>
      <c r="M91" s="267"/>
      <c r="N91" s="267"/>
    </row>
    <row r="92" spans="1:14">
      <c r="A92" s="77"/>
      <c r="B92" s="275"/>
      <c r="C92" s="275"/>
      <c r="D92" s="275"/>
      <c r="E92" s="275"/>
      <c r="F92" s="275"/>
      <c r="G92" s="477"/>
      <c r="H92" s="477"/>
      <c r="I92" s="277"/>
      <c r="J92" s="277"/>
      <c r="K92" s="277"/>
      <c r="L92" s="277"/>
      <c r="M92" s="267"/>
      <c r="N92" s="267"/>
    </row>
    <row r="93" spans="1:14">
      <c r="A93" s="77"/>
      <c r="B93" s="275"/>
      <c r="C93" s="275"/>
      <c r="D93" s="275"/>
      <c r="E93" s="275"/>
      <c r="F93" s="275"/>
      <c r="G93" s="276"/>
      <c r="H93" s="276"/>
      <c r="I93" s="277"/>
      <c r="J93" s="277"/>
      <c r="K93" s="277"/>
      <c r="L93" s="277"/>
      <c r="M93" s="267"/>
      <c r="N93" s="267"/>
    </row>
    <row r="94" spans="1:14">
      <c r="A94" s="77"/>
      <c r="B94" s="275"/>
      <c r="C94" s="275"/>
      <c r="D94" s="275"/>
      <c r="E94" s="275"/>
      <c r="F94" s="275"/>
      <c r="G94" s="276"/>
      <c r="H94" s="276"/>
      <c r="I94" s="277"/>
      <c r="J94" s="277"/>
      <c r="K94" s="277"/>
      <c r="L94" s="277"/>
      <c r="M94" s="267"/>
      <c r="N94" s="267"/>
    </row>
    <row r="95" spans="1:14" hidden="1">
      <c r="A95" s="77"/>
      <c r="B95" s="275"/>
      <c r="C95" s="275"/>
      <c r="D95" s="275"/>
      <c r="E95" s="275"/>
      <c r="F95" s="275"/>
      <c r="G95" s="276"/>
      <c r="H95" s="276"/>
      <c r="I95" s="277"/>
      <c r="J95" s="277"/>
      <c r="K95" s="277"/>
      <c r="L95" s="277"/>
      <c r="M95" s="267"/>
      <c r="N95" s="267"/>
    </row>
    <row r="96" spans="1:14" hidden="1">
      <c r="A96" s="77"/>
      <c r="B96" s="275"/>
      <c r="C96" s="275"/>
      <c r="D96" s="275"/>
      <c r="E96" s="275"/>
      <c r="F96" s="275"/>
      <c r="G96" s="276"/>
      <c r="H96" s="276"/>
      <c r="I96" s="277"/>
      <c r="J96" s="277"/>
      <c r="K96" s="277"/>
      <c r="L96" s="277"/>
      <c r="M96" s="267"/>
      <c r="N96" s="267"/>
    </row>
    <row r="97" spans="1:16" hidden="1">
      <c r="A97" s="77"/>
      <c r="B97" s="275"/>
      <c r="C97" s="275"/>
      <c r="D97" s="275"/>
      <c r="E97" s="275"/>
      <c r="F97" s="275"/>
      <c r="G97" s="276"/>
      <c r="H97" s="276"/>
      <c r="I97" s="277"/>
      <c r="J97" s="277"/>
      <c r="K97" s="277"/>
      <c r="L97" s="277"/>
      <c r="M97" s="267"/>
      <c r="N97" s="267"/>
    </row>
    <row r="98" spans="1:16" hidden="1">
      <c r="A98" s="77"/>
      <c r="B98" s="275"/>
      <c r="C98" s="275"/>
      <c r="D98" s="275"/>
      <c r="E98" s="275"/>
      <c r="F98" s="275"/>
      <c r="G98" s="276"/>
      <c r="H98" s="276"/>
      <c r="I98" s="277"/>
      <c r="J98" s="277"/>
      <c r="K98" s="277"/>
      <c r="L98" s="277"/>
      <c r="M98" s="267"/>
      <c r="N98" s="267"/>
    </row>
    <row r="99" spans="1:16" hidden="1">
      <c r="A99" s="77"/>
      <c r="B99" s="275"/>
      <c r="C99" s="275"/>
      <c r="D99" s="275"/>
      <c r="E99" s="275"/>
      <c r="F99" s="275"/>
      <c r="G99" s="276"/>
      <c r="H99" s="276"/>
      <c r="I99" s="277"/>
      <c r="J99" s="277"/>
      <c r="K99" s="277"/>
      <c r="L99" s="277"/>
      <c r="M99" s="267"/>
      <c r="N99" s="267"/>
    </row>
    <row r="100" spans="1:16" hidden="1">
      <c r="A100" s="77"/>
      <c r="B100" s="275"/>
      <c r="C100" s="275"/>
      <c r="D100" s="275"/>
      <c r="E100" s="275"/>
      <c r="F100" s="275"/>
      <c r="G100" s="276"/>
      <c r="H100" s="276"/>
      <c r="I100" s="277"/>
      <c r="J100" s="277"/>
      <c r="K100" s="277"/>
      <c r="L100" s="277"/>
      <c r="M100" s="267"/>
      <c r="N100" s="267"/>
    </row>
    <row r="101" spans="1:16" hidden="1">
      <c r="A101" s="77"/>
      <c r="B101" s="275"/>
      <c r="C101" s="275"/>
      <c r="D101" s="275"/>
      <c r="E101" s="275"/>
      <c r="F101" s="275"/>
      <c r="G101" s="276"/>
      <c r="H101" s="276"/>
      <c r="I101" s="277"/>
      <c r="J101" s="277"/>
      <c r="K101" s="277"/>
      <c r="L101" s="277"/>
      <c r="M101" s="267"/>
      <c r="N101" s="267"/>
    </row>
    <row r="102" spans="1:16">
      <c r="A102" s="79">
        <f>COUNTA(B91:F101)</f>
        <v>1</v>
      </c>
      <c r="B102" s="271"/>
      <c r="C102" s="271"/>
      <c r="D102" s="271"/>
      <c r="E102" s="271"/>
      <c r="F102" s="271"/>
      <c r="G102" s="271"/>
      <c r="H102" s="271"/>
      <c r="I102" s="271"/>
      <c r="J102" s="271"/>
      <c r="K102" s="271"/>
      <c r="L102" s="271"/>
      <c r="M102" s="269"/>
      <c r="N102" s="269"/>
    </row>
    <row r="104" spans="1:16">
      <c r="A104" s="272" t="s">
        <v>287</v>
      </c>
      <c r="B104" s="272"/>
      <c r="C104" s="272"/>
      <c r="D104" s="272"/>
      <c r="E104" s="272"/>
      <c r="F104" s="272"/>
      <c r="G104" s="272"/>
      <c r="H104" s="272"/>
      <c r="I104" s="272"/>
      <c r="J104" s="272"/>
      <c r="K104" s="272"/>
      <c r="L104" s="272"/>
      <c r="M104" s="272"/>
      <c r="N104" s="272"/>
    </row>
    <row r="105" spans="1:16">
      <c r="A105" s="273" t="s">
        <v>288</v>
      </c>
      <c r="B105" s="273"/>
      <c r="C105" s="273"/>
      <c r="D105" s="273"/>
      <c r="E105" s="274" t="s">
        <v>61</v>
      </c>
      <c r="F105" s="274"/>
      <c r="G105" s="274"/>
      <c r="H105" s="274"/>
      <c r="I105" s="274"/>
      <c r="J105" s="274"/>
      <c r="K105" s="274"/>
      <c r="L105" s="274"/>
      <c r="M105" s="269" t="s">
        <v>289</v>
      </c>
      <c r="N105" s="269"/>
    </row>
    <row r="106" spans="1:16" ht="15" customHeight="1">
      <c r="A106" s="275" t="s">
        <v>276</v>
      </c>
      <c r="B106" s="275"/>
      <c r="C106" s="275"/>
      <c r="D106" s="275"/>
      <c r="E106" s="476" t="s">
        <v>276</v>
      </c>
      <c r="F106" s="476"/>
      <c r="G106" s="476"/>
      <c r="H106" s="476"/>
      <c r="I106" s="476"/>
      <c r="J106" s="476"/>
      <c r="K106" s="476"/>
      <c r="L106" s="476"/>
      <c r="M106" s="267"/>
      <c r="N106" s="267"/>
    </row>
    <row r="107" spans="1:16" ht="30" customHeight="1">
      <c r="A107" s="275"/>
      <c r="B107" s="275"/>
      <c r="C107" s="275"/>
      <c r="D107" s="275"/>
      <c r="E107" s="476"/>
      <c r="F107" s="476"/>
      <c r="G107" s="476"/>
      <c r="H107" s="476"/>
      <c r="I107" s="476"/>
      <c r="J107" s="476"/>
      <c r="K107" s="476"/>
      <c r="L107" s="476"/>
      <c r="M107" s="267"/>
      <c r="N107" s="267"/>
      <c r="O107" s="80"/>
      <c r="P107" s="81"/>
    </row>
    <row r="108" spans="1:16">
      <c r="A108" s="265"/>
      <c r="B108" s="265"/>
      <c r="C108" s="265"/>
      <c r="D108" s="265"/>
      <c r="E108" s="266"/>
      <c r="F108" s="266"/>
      <c r="G108" s="266"/>
      <c r="H108" s="266"/>
      <c r="I108" s="266"/>
      <c r="J108" s="266"/>
      <c r="K108" s="266"/>
      <c r="L108" s="266"/>
      <c r="M108" s="267"/>
      <c r="N108" s="267"/>
    </row>
    <row r="109" spans="1:16">
      <c r="A109" s="265"/>
      <c r="B109" s="265"/>
      <c r="C109" s="265"/>
      <c r="D109" s="265"/>
      <c r="E109" s="266"/>
      <c r="F109" s="266"/>
      <c r="G109" s="266"/>
      <c r="H109" s="266"/>
      <c r="I109" s="266"/>
      <c r="J109" s="266"/>
      <c r="K109" s="266"/>
      <c r="L109" s="266"/>
      <c r="M109" s="267"/>
      <c r="N109" s="267"/>
    </row>
    <row r="110" spans="1:16">
      <c r="A110" s="265"/>
      <c r="B110" s="265"/>
      <c r="C110" s="265"/>
      <c r="D110" s="265"/>
      <c r="E110" s="266"/>
      <c r="F110" s="266"/>
      <c r="G110" s="266"/>
      <c r="H110" s="266"/>
      <c r="I110" s="266"/>
      <c r="J110" s="266"/>
      <c r="K110" s="266"/>
      <c r="L110" s="266"/>
      <c r="M110" s="267"/>
      <c r="N110" s="267"/>
    </row>
    <row r="111" spans="1:16">
      <c r="A111" s="265"/>
      <c r="B111" s="265"/>
      <c r="C111" s="265"/>
      <c r="D111" s="265"/>
      <c r="E111" s="266"/>
      <c r="F111" s="266"/>
      <c r="G111" s="266"/>
      <c r="H111" s="266"/>
      <c r="I111" s="266"/>
      <c r="J111" s="266"/>
      <c r="K111" s="266"/>
      <c r="L111" s="266"/>
      <c r="M111" s="267"/>
      <c r="N111" s="267"/>
    </row>
    <row r="112" spans="1:16">
      <c r="A112" s="268" t="s">
        <v>290</v>
      </c>
      <c r="B112" s="268"/>
      <c r="C112" s="268"/>
      <c r="D112" s="268"/>
      <c r="E112" s="268"/>
      <c r="F112" s="268"/>
      <c r="G112" s="268"/>
      <c r="H112" s="268"/>
      <c r="I112" s="268"/>
      <c r="J112" s="268"/>
      <c r="K112" s="268"/>
      <c r="L112" s="268"/>
      <c r="M112" s="269"/>
      <c r="N112" s="269"/>
    </row>
    <row r="114" spans="1:14" ht="14.25" customHeight="1"/>
    <row r="115" spans="1:14" hidden="1">
      <c r="A115" s="270" t="s">
        <v>326</v>
      </c>
      <c r="B115" s="270"/>
      <c r="C115" s="270"/>
      <c r="D115" s="270"/>
      <c r="E115" s="270"/>
      <c r="F115" s="270"/>
      <c r="G115" s="270"/>
      <c r="H115" s="270"/>
      <c r="I115" s="270"/>
      <c r="J115" s="270"/>
      <c r="K115" s="270"/>
      <c r="L115" s="270"/>
      <c r="M115" s="270"/>
      <c r="N115" s="270"/>
    </row>
    <row r="116" spans="1:14" hidden="1">
      <c r="A116" s="263" t="s">
        <v>327</v>
      </c>
      <c r="B116" s="263"/>
      <c r="C116" s="263"/>
      <c r="D116" s="263"/>
      <c r="E116" s="263"/>
      <c r="F116" s="263"/>
      <c r="G116" s="263"/>
      <c r="H116" s="263"/>
      <c r="I116" s="263"/>
      <c r="J116" s="263"/>
      <c r="K116" s="263"/>
      <c r="L116" s="263"/>
      <c r="M116" s="263"/>
      <c r="N116" s="263"/>
    </row>
    <row r="117" spans="1:14" ht="12.75" hidden="1" customHeight="1">
      <c r="A117" s="264" t="s">
        <v>328</v>
      </c>
      <c r="B117" s="264"/>
      <c r="C117" s="264"/>
      <c r="D117" s="264"/>
      <c r="E117" s="258" t="s">
        <v>329</v>
      </c>
      <c r="F117" s="258"/>
      <c r="G117" s="258"/>
      <c r="H117" s="261"/>
      <c r="I117" s="261"/>
      <c r="J117" s="261"/>
      <c r="K117" s="261"/>
      <c r="L117" s="261"/>
      <c r="M117" s="261"/>
      <c r="N117" s="261"/>
    </row>
    <row r="118" spans="1:14" ht="98.25" hidden="1" customHeight="1">
      <c r="A118" s="264"/>
      <c r="B118" s="264"/>
      <c r="C118" s="264"/>
      <c r="D118" s="264"/>
      <c r="E118" s="258"/>
      <c r="F118" s="258"/>
      <c r="G118" s="258"/>
      <c r="H118" s="261"/>
      <c r="I118" s="261"/>
      <c r="J118" s="261"/>
      <c r="K118" s="261"/>
      <c r="L118" s="261"/>
      <c r="M118" s="261"/>
      <c r="N118" s="261"/>
    </row>
    <row r="119" spans="1:14" ht="12.75" hidden="1" customHeight="1">
      <c r="A119" s="257" t="s">
        <v>330</v>
      </c>
      <c r="B119" s="257"/>
      <c r="C119" s="257"/>
      <c r="D119" s="257"/>
      <c r="E119" s="258" t="s">
        <v>331</v>
      </c>
      <c r="F119" s="258"/>
      <c r="G119" s="258"/>
      <c r="H119" s="261"/>
      <c r="I119" s="261"/>
      <c r="J119" s="261"/>
      <c r="K119" s="261"/>
      <c r="L119" s="261"/>
      <c r="M119" s="261"/>
      <c r="N119" s="261"/>
    </row>
    <row r="120" spans="1:14" ht="69.75" hidden="1" customHeight="1">
      <c r="A120" s="257"/>
      <c r="B120" s="257"/>
      <c r="C120" s="257"/>
      <c r="D120" s="257"/>
      <c r="E120" s="258"/>
      <c r="F120" s="258"/>
      <c r="G120" s="258"/>
      <c r="H120" s="261"/>
      <c r="I120" s="261"/>
      <c r="J120" s="261"/>
      <c r="K120" s="261"/>
      <c r="L120" s="261"/>
      <c r="M120" s="261"/>
      <c r="N120" s="261"/>
    </row>
    <row r="121" spans="1:14" ht="12.75" hidden="1" customHeight="1">
      <c r="A121" s="257" t="s">
        <v>332</v>
      </c>
      <c r="B121" s="257"/>
      <c r="C121" s="257"/>
      <c r="D121" s="257"/>
      <c r="E121" s="258" t="s">
        <v>333</v>
      </c>
      <c r="F121" s="258"/>
      <c r="G121" s="258"/>
      <c r="H121" s="261"/>
      <c r="I121" s="261"/>
      <c r="J121" s="261"/>
      <c r="K121" s="261"/>
      <c r="L121" s="261"/>
      <c r="M121" s="261"/>
      <c r="N121" s="261"/>
    </row>
    <row r="122" spans="1:14" ht="40.5" hidden="1" customHeight="1">
      <c r="A122" s="257"/>
      <c r="B122" s="257"/>
      <c r="C122" s="257"/>
      <c r="D122" s="257"/>
      <c r="E122" s="258"/>
      <c r="F122" s="258"/>
      <c r="G122" s="258"/>
      <c r="H122" s="261"/>
      <c r="I122" s="261"/>
      <c r="J122" s="261"/>
      <c r="K122" s="261"/>
      <c r="L122" s="261"/>
      <c r="M122" s="261"/>
      <c r="N122" s="261"/>
    </row>
    <row r="123" spans="1:14" ht="12.75" hidden="1" customHeight="1">
      <c r="A123" s="257" t="s">
        <v>334</v>
      </c>
      <c r="B123" s="257"/>
      <c r="C123" s="257"/>
      <c r="D123" s="257"/>
      <c r="E123" s="258" t="s">
        <v>335</v>
      </c>
      <c r="F123" s="258"/>
      <c r="G123" s="258"/>
      <c r="H123" s="261"/>
      <c r="I123" s="261"/>
      <c r="J123" s="261"/>
      <c r="K123" s="261"/>
      <c r="L123" s="261"/>
      <c r="M123" s="261"/>
      <c r="N123" s="261"/>
    </row>
    <row r="124" spans="1:14" ht="55.5" hidden="1" customHeight="1">
      <c r="A124" s="257"/>
      <c r="B124" s="257"/>
      <c r="C124" s="257"/>
      <c r="D124" s="257"/>
      <c r="E124" s="258"/>
      <c r="F124" s="258"/>
      <c r="G124" s="258"/>
      <c r="H124" s="261"/>
      <c r="I124" s="261"/>
      <c r="J124" s="261"/>
      <c r="K124" s="261"/>
      <c r="L124" s="261"/>
      <c r="M124" s="261"/>
      <c r="N124" s="261"/>
    </row>
    <row r="125" spans="1:14" ht="12.75" hidden="1" customHeight="1">
      <c r="A125" s="257" t="s">
        <v>336</v>
      </c>
      <c r="B125" s="257"/>
      <c r="C125" s="257"/>
      <c r="D125" s="257"/>
      <c r="E125" s="258" t="s">
        <v>337</v>
      </c>
      <c r="F125" s="258"/>
      <c r="G125" s="258"/>
      <c r="H125" s="261"/>
      <c r="I125" s="261"/>
      <c r="J125" s="261"/>
      <c r="K125" s="261"/>
      <c r="L125" s="261"/>
      <c r="M125" s="261"/>
      <c r="N125" s="261"/>
    </row>
    <row r="126" spans="1:14" ht="50.25" hidden="1" customHeight="1">
      <c r="A126" s="257"/>
      <c r="B126" s="257"/>
      <c r="C126" s="257"/>
      <c r="D126" s="257"/>
      <c r="E126" s="258"/>
      <c r="F126" s="258"/>
      <c r="G126" s="258"/>
      <c r="H126" s="261"/>
      <c r="I126" s="261"/>
      <c r="J126" s="261"/>
      <c r="K126" s="261"/>
      <c r="L126" s="261"/>
      <c r="M126" s="261"/>
      <c r="N126" s="261"/>
    </row>
    <row r="127" spans="1:14" ht="12.75" hidden="1" customHeight="1">
      <c r="A127" s="257" t="s">
        <v>338</v>
      </c>
      <c r="B127" s="257"/>
      <c r="C127" s="257"/>
      <c r="D127" s="257"/>
      <c r="E127" s="258" t="s">
        <v>339</v>
      </c>
      <c r="F127" s="258"/>
      <c r="G127" s="258"/>
      <c r="H127" s="262" t="s">
        <v>340</v>
      </c>
      <c r="I127" s="262"/>
      <c r="J127" s="262"/>
      <c r="K127" s="262"/>
      <c r="L127" s="262"/>
      <c r="M127" s="262"/>
      <c r="N127" s="262"/>
    </row>
    <row r="128" spans="1:14" ht="147.75" hidden="1" customHeight="1">
      <c r="A128" s="257"/>
      <c r="B128" s="257"/>
      <c r="C128" s="257"/>
      <c r="D128" s="257"/>
      <c r="E128" s="258"/>
      <c r="F128" s="258"/>
      <c r="G128" s="258"/>
      <c r="H128" s="262"/>
      <c r="I128" s="262"/>
      <c r="J128" s="262"/>
      <c r="K128" s="262"/>
      <c r="L128" s="262"/>
      <c r="M128" s="262"/>
      <c r="N128" s="262"/>
    </row>
    <row r="129" spans="1:14" ht="111" hidden="1" customHeight="1">
      <c r="A129" s="257" t="s">
        <v>341</v>
      </c>
      <c r="B129" s="257"/>
      <c r="C129" s="257"/>
      <c r="D129" s="257"/>
      <c r="E129" s="258" t="s">
        <v>342</v>
      </c>
      <c r="F129" s="258"/>
      <c r="G129" s="258"/>
      <c r="H129" s="259"/>
      <c r="I129" s="259"/>
      <c r="J129" s="259"/>
      <c r="K129" s="259"/>
      <c r="L129" s="260" t="s">
        <v>343</v>
      </c>
      <c r="M129" s="260"/>
      <c r="N129" s="260"/>
    </row>
    <row r="130" spans="1:14" ht="92.25" hidden="1" customHeight="1">
      <c r="A130" s="257"/>
      <c r="B130" s="257"/>
      <c r="C130" s="257"/>
      <c r="D130" s="257"/>
      <c r="E130" s="258"/>
      <c r="F130" s="258"/>
      <c r="G130" s="258"/>
      <c r="H130" s="259"/>
      <c r="I130" s="259"/>
      <c r="J130" s="259"/>
      <c r="K130" s="259"/>
      <c r="L130" s="260" t="s">
        <v>344</v>
      </c>
      <c r="M130" s="260"/>
      <c r="N130" s="260"/>
    </row>
    <row r="131" spans="1:14" ht="72.75" hidden="1" customHeight="1">
      <c r="A131" s="257"/>
      <c r="B131" s="257"/>
      <c r="C131" s="257"/>
      <c r="D131" s="257"/>
      <c r="E131" s="258"/>
      <c r="F131" s="258"/>
      <c r="G131" s="258"/>
      <c r="H131" s="259"/>
      <c r="I131" s="259"/>
      <c r="J131" s="259"/>
      <c r="K131" s="259"/>
      <c r="L131" s="260" t="s">
        <v>345</v>
      </c>
      <c r="M131" s="260"/>
      <c r="N131" s="260"/>
    </row>
    <row r="132" spans="1:14" hidden="1"/>
    <row r="133" spans="1:14" hidden="1"/>
    <row r="134" spans="1:14" hidden="1"/>
    <row r="135" spans="1:14" hidden="1"/>
    <row r="136" spans="1:14" hidden="1"/>
    <row r="137" spans="1:14" hidden="1"/>
    <row r="65448" spans="251:255">
      <c r="IQ65448" s="60" t="s">
        <v>291</v>
      </c>
      <c r="IR65448" s="60" t="s">
        <v>292</v>
      </c>
      <c r="IS65448" s="60" t="s">
        <v>293</v>
      </c>
      <c r="IT65448" s="60" t="s">
        <v>294</v>
      </c>
      <c r="IU65448" s="60" t="s">
        <v>295</v>
      </c>
    </row>
    <row r="65449" spans="251:255">
      <c r="IQ65449" s="60" t="e">
        <f>#REF!&amp;$C$9</f>
        <v>#REF!</v>
      </c>
      <c r="IR65449" s="60" t="e">
        <f>#REF!</f>
        <v>#REF!</v>
      </c>
      <c r="IS65449" s="60" t="e">
        <f>$B$25&amp;" - "&amp;$B$26&amp;" - "&amp;$B$29&amp;" - "&amp;$I$29&amp;" - "&amp;#REF!&amp;" - "&amp;#REF!&amp;" - "&amp;#REF!&amp;" - "&amp;#REF!</f>
        <v>#REF!</v>
      </c>
      <c r="IT65449" s="60" t="e">
        <f>$A$32&amp;": "&amp;$I$32&amp;" - "&amp;#REF!&amp;": "&amp;#REF!&amp;" - "&amp;#REF!&amp;": "&amp;#REF!&amp;" - "&amp;#REF!&amp;": "&amp;#REF!&amp;" - "&amp;#REF!&amp;": "&amp;#REF!&amp;" - "&amp;#REF!&amp;": "&amp;#REF!&amp;" - "&amp;$A$33&amp;": "&amp;$I$34&amp;" - "&amp;$A$36&amp;": "&amp;$I$36&amp;" - "&amp;$A$37&amp;": "&amp;$I$37&amp;" - "&amp;#REF!&amp;": "&amp;#REF!&amp;" - "&amp;#REF!&amp;": "&amp;#REF!&amp;" - "&amp;#REF!&amp;": "&amp;#REF!&amp;" - "&amp;#REF!&amp;": "&amp;#REF!</f>
        <v>#REF!</v>
      </c>
      <c r="IU65449" s="60" t="e">
        <f>#REF!</f>
        <v>#REF!</v>
      </c>
    </row>
  </sheetData>
  <mergeCells count="282">
    <mergeCell ref="A1:N1"/>
    <mergeCell ref="A3:D3"/>
    <mergeCell ref="E3:H3"/>
    <mergeCell ref="I3:N3"/>
    <mergeCell ref="A4:D5"/>
    <mergeCell ref="E4:H5"/>
    <mergeCell ref="I4:N5"/>
    <mergeCell ref="A6:D7"/>
    <mergeCell ref="E6:H7"/>
    <mergeCell ref="I6:N6"/>
    <mergeCell ref="I7:J7"/>
    <mergeCell ref="K7:L7"/>
    <mergeCell ref="M7:N7"/>
    <mergeCell ref="A8:D8"/>
    <mergeCell ref="E8:H8"/>
    <mergeCell ref="I8:J8"/>
    <mergeCell ref="K8:L8"/>
    <mergeCell ref="M8:N8"/>
    <mergeCell ref="A9:B9"/>
    <mergeCell ref="C9:N9"/>
    <mergeCell ref="A10:B10"/>
    <mergeCell ref="C10:N10"/>
    <mergeCell ref="A11:B23"/>
    <mergeCell ref="C11:N23"/>
    <mergeCell ref="A24:N24"/>
    <mergeCell ref="B25:G25"/>
    <mergeCell ref="I25:N25"/>
    <mergeCell ref="B26:G26"/>
    <mergeCell ref="I26:N26"/>
    <mergeCell ref="B27:G27"/>
    <mergeCell ref="I27:N27"/>
    <mergeCell ref="B28:G28"/>
    <mergeCell ref="I28:N28"/>
    <mergeCell ref="B29:G29"/>
    <mergeCell ref="I29:N29"/>
    <mergeCell ref="A30:N30"/>
    <mergeCell ref="A31:H31"/>
    <mergeCell ref="I31:J31"/>
    <mergeCell ref="K31:L31"/>
    <mergeCell ref="M31:N31"/>
    <mergeCell ref="O31:P31"/>
    <mergeCell ref="Q31:R31"/>
    <mergeCell ref="A32:H32"/>
    <mergeCell ref="I32:J32"/>
    <mergeCell ref="K32:L32"/>
    <mergeCell ref="M32:N32"/>
    <mergeCell ref="O32:P32"/>
    <mergeCell ref="Q32:R32"/>
    <mergeCell ref="A33:H33"/>
    <mergeCell ref="I33:J33"/>
    <mergeCell ref="K33:L33"/>
    <mergeCell ref="M33:N33"/>
    <mergeCell ref="O33:P33"/>
    <mergeCell ref="Q33:R33"/>
    <mergeCell ref="A34:H34"/>
    <mergeCell ref="I34:J34"/>
    <mergeCell ref="K34:L34"/>
    <mergeCell ref="M34:N34"/>
    <mergeCell ref="O34:P34"/>
    <mergeCell ref="Q34:R34"/>
    <mergeCell ref="A35:H35"/>
    <mergeCell ref="I35:J35"/>
    <mergeCell ref="K35:L35"/>
    <mergeCell ref="M35:N35"/>
    <mergeCell ref="O35:P35"/>
    <mergeCell ref="Q35:R35"/>
    <mergeCell ref="A36:H36"/>
    <mergeCell ref="I36:J36"/>
    <mergeCell ref="K36:L36"/>
    <mergeCell ref="M36:N36"/>
    <mergeCell ref="O36:P36"/>
    <mergeCell ref="Q36:R36"/>
    <mergeCell ref="A37:H37"/>
    <mergeCell ref="I37:J37"/>
    <mergeCell ref="K37:L37"/>
    <mergeCell ref="M37:N37"/>
    <mergeCell ref="O37:P37"/>
    <mergeCell ref="Q37:R37"/>
    <mergeCell ref="A38:H38"/>
    <mergeCell ref="I38:J38"/>
    <mergeCell ref="K38:L38"/>
    <mergeCell ref="M38:N38"/>
    <mergeCell ref="O38:P38"/>
    <mergeCell ref="Q38:R38"/>
    <mergeCell ref="A39:H39"/>
    <mergeCell ref="I39:J39"/>
    <mergeCell ref="K39:L39"/>
    <mergeCell ref="M39:N39"/>
    <mergeCell ref="O39:P39"/>
    <mergeCell ref="Q39:R39"/>
    <mergeCell ref="A40:H40"/>
    <mergeCell ref="I40:J40"/>
    <mergeCell ref="K40:L40"/>
    <mergeCell ref="M40:N40"/>
    <mergeCell ref="O40:P40"/>
    <mergeCell ref="Q40:R40"/>
    <mergeCell ref="A41:H41"/>
    <mergeCell ref="I41:J41"/>
    <mergeCell ref="K41:L41"/>
    <mergeCell ref="M41:N41"/>
    <mergeCell ref="O41:P41"/>
    <mergeCell ref="Q41:R41"/>
    <mergeCell ref="A42:H42"/>
    <mergeCell ref="I42:J42"/>
    <mergeCell ref="K42:L42"/>
    <mergeCell ref="M42:N42"/>
    <mergeCell ref="O42:P42"/>
    <mergeCell ref="Q42:R42"/>
    <mergeCell ref="A43:H43"/>
    <mergeCell ref="I43:J43"/>
    <mergeCell ref="K43:L43"/>
    <mergeCell ref="M43:N43"/>
    <mergeCell ref="O43:P43"/>
    <mergeCell ref="Q43:R43"/>
    <mergeCell ref="A44:H44"/>
    <mergeCell ref="I44:J44"/>
    <mergeCell ref="K44:L44"/>
    <mergeCell ref="M44:N44"/>
    <mergeCell ref="O44:P44"/>
    <mergeCell ref="Q44:R44"/>
    <mergeCell ref="A45:H45"/>
    <mergeCell ref="I45:J45"/>
    <mergeCell ref="K45:L45"/>
    <mergeCell ref="M45:N45"/>
    <mergeCell ref="O45:P45"/>
    <mergeCell ref="Q45:R45"/>
    <mergeCell ref="A46:H46"/>
    <mergeCell ref="I46:J46"/>
    <mergeCell ref="K46:L46"/>
    <mergeCell ref="M46:N46"/>
    <mergeCell ref="O46:P46"/>
    <mergeCell ref="Q46:R46"/>
    <mergeCell ref="A47:H47"/>
    <mergeCell ref="I47:J47"/>
    <mergeCell ref="K47:L47"/>
    <mergeCell ref="M47:N47"/>
    <mergeCell ref="O47:P47"/>
    <mergeCell ref="Q47:R47"/>
    <mergeCell ref="A49:N49"/>
    <mergeCell ref="A50:B50"/>
    <mergeCell ref="A51:B52"/>
    <mergeCell ref="A53:B54"/>
    <mergeCell ref="A55:B56"/>
    <mergeCell ref="A57:B58"/>
    <mergeCell ref="A59:B60"/>
    <mergeCell ref="A61:B62"/>
    <mergeCell ref="A63:B64"/>
    <mergeCell ref="A65:B66"/>
    <mergeCell ref="A67:B68"/>
    <mergeCell ref="A69:B70"/>
    <mergeCell ref="A71:E71"/>
    <mergeCell ref="F71:G71"/>
    <mergeCell ref="H71:L71"/>
    <mergeCell ref="M71:N71"/>
    <mergeCell ref="A72:E72"/>
    <mergeCell ref="F72:G72"/>
    <mergeCell ref="H72:L72"/>
    <mergeCell ref="M72:N72"/>
    <mergeCell ref="A74:G74"/>
    <mergeCell ref="H74:N74"/>
    <mergeCell ref="A75:B77"/>
    <mergeCell ref="C75:G77"/>
    <mergeCell ref="H75:I77"/>
    <mergeCell ref="J75:N77"/>
    <mergeCell ref="A78:B80"/>
    <mergeCell ref="C78:G80"/>
    <mergeCell ref="H78:I80"/>
    <mergeCell ref="J78:N80"/>
    <mergeCell ref="A81:G81"/>
    <mergeCell ref="H81:N81"/>
    <mergeCell ref="A82:B84"/>
    <mergeCell ref="C82:G84"/>
    <mergeCell ref="H82:I84"/>
    <mergeCell ref="J82:N84"/>
    <mergeCell ref="A85:B87"/>
    <mergeCell ref="C85:G87"/>
    <mergeCell ref="H85:I87"/>
    <mergeCell ref="J85:N87"/>
    <mergeCell ref="A89:N89"/>
    <mergeCell ref="B90:F90"/>
    <mergeCell ref="G90:H90"/>
    <mergeCell ref="I90:J90"/>
    <mergeCell ref="K90:L90"/>
    <mergeCell ref="M90:N90"/>
    <mergeCell ref="B91:F91"/>
    <mergeCell ref="G91:H91"/>
    <mergeCell ref="I91:J91"/>
    <mergeCell ref="K91:L91"/>
    <mergeCell ref="M91:N91"/>
    <mergeCell ref="B92:F92"/>
    <mergeCell ref="G92:H92"/>
    <mergeCell ref="I92:J92"/>
    <mergeCell ref="K92:L92"/>
    <mergeCell ref="M92:N92"/>
    <mergeCell ref="B93:F93"/>
    <mergeCell ref="G93:H93"/>
    <mergeCell ref="I93:J93"/>
    <mergeCell ref="K93:L93"/>
    <mergeCell ref="M93:N93"/>
    <mergeCell ref="B94:F94"/>
    <mergeCell ref="G94:H94"/>
    <mergeCell ref="I94:J94"/>
    <mergeCell ref="K94:L94"/>
    <mergeCell ref="M94:N94"/>
    <mergeCell ref="B95:F95"/>
    <mergeCell ref="G95:H95"/>
    <mergeCell ref="I95:J95"/>
    <mergeCell ref="K95:L95"/>
    <mergeCell ref="M95:N95"/>
    <mergeCell ref="B96:F96"/>
    <mergeCell ref="G96:H96"/>
    <mergeCell ref="I96:J96"/>
    <mergeCell ref="K96:L96"/>
    <mergeCell ref="M96:N96"/>
    <mergeCell ref="B97:F97"/>
    <mergeCell ref="G97:H97"/>
    <mergeCell ref="I97:J97"/>
    <mergeCell ref="K97:L97"/>
    <mergeCell ref="M97:N97"/>
    <mergeCell ref="B98:F98"/>
    <mergeCell ref="G98:H98"/>
    <mergeCell ref="I98:J98"/>
    <mergeCell ref="K98:L98"/>
    <mergeCell ref="M98:N98"/>
    <mergeCell ref="B99:F99"/>
    <mergeCell ref="G99:H99"/>
    <mergeCell ref="I99:J99"/>
    <mergeCell ref="K99:L99"/>
    <mergeCell ref="M99:N99"/>
    <mergeCell ref="B100:F100"/>
    <mergeCell ref="G100:H100"/>
    <mergeCell ref="I100:J100"/>
    <mergeCell ref="K100:L100"/>
    <mergeCell ref="M100:N100"/>
    <mergeCell ref="B101:F101"/>
    <mergeCell ref="G101:H101"/>
    <mergeCell ref="I101:J101"/>
    <mergeCell ref="K101:L101"/>
    <mergeCell ref="M101:N101"/>
    <mergeCell ref="B102:L102"/>
    <mergeCell ref="M102:N102"/>
    <mergeCell ref="A104:N104"/>
    <mergeCell ref="A105:D105"/>
    <mergeCell ref="E105:L105"/>
    <mergeCell ref="M105:N105"/>
    <mergeCell ref="A106:D107"/>
    <mergeCell ref="E106:L107"/>
    <mergeCell ref="M106:N107"/>
    <mergeCell ref="A108:D109"/>
    <mergeCell ref="E108:L109"/>
    <mergeCell ref="M108:N109"/>
    <mergeCell ref="A110:D111"/>
    <mergeCell ref="E110:L111"/>
    <mergeCell ref="M110:N111"/>
    <mergeCell ref="A112:L112"/>
    <mergeCell ref="M112:N112"/>
    <mergeCell ref="A115:N115"/>
    <mergeCell ref="A116:N116"/>
    <mergeCell ref="A117:D118"/>
    <mergeCell ref="E117:G118"/>
    <mergeCell ref="H117:N118"/>
    <mergeCell ref="A119:D120"/>
    <mergeCell ref="E119:G120"/>
    <mergeCell ref="H119:N120"/>
    <mergeCell ref="A121:D122"/>
    <mergeCell ref="E121:G122"/>
    <mergeCell ref="H121:N122"/>
    <mergeCell ref="A129:D131"/>
    <mergeCell ref="E129:G131"/>
    <mergeCell ref="H129:K131"/>
    <mergeCell ref="L129:N129"/>
    <mergeCell ref="L130:N130"/>
    <mergeCell ref="L131:N131"/>
    <mergeCell ref="A123:D124"/>
    <mergeCell ref="E123:G124"/>
    <mergeCell ref="H123:N124"/>
    <mergeCell ref="A125:D126"/>
    <mergeCell ref="E125:G126"/>
    <mergeCell ref="H125:N126"/>
    <mergeCell ref="A127:D128"/>
    <mergeCell ref="E127:G128"/>
    <mergeCell ref="H127:N128"/>
  </mergeCells>
  <conditionalFormatting sqref="C51:D51 M51:N51 C53:N53 C55:N55 C57:N57 C59:M59 C61:N61 C63:N63 C65:N65 C67:N67 C69:N69">
    <cfRule type="cellIs" dxfId="124" priority="3" operator="equal">
      <formula>"x"</formula>
    </cfRule>
  </conditionalFormatting>
  <conditionalFormatting sqref="C51:L51 C53:G53 C54:N56 C52:N52 C58:N58 N59:N60 C60:M60 C62:N62 C64:N64 C66:N66 C68:N68 C70:N70">
    <cfRule type="cellIs" dxfId="123" priority="4" operator="equal">
      <formula>"x"</formula>
    </cfRule>
  </conditionalFormatting>
  <conditionalFormatting sqref="E52:F52">
    <cfRule type="cellIs" dxfId="122" priority="2"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1:N54 IY51:JJ70 SU51:TF70 ACQ51:ADB70 C55:I55 K55:N55 C56:N70" xr:uid="{00000000-0002-0000-0500-000000000000}">
      <formula1>0</formula1>
      <formula2>0</formula2>
    </dataValidation>
  </dataValidations>
  <printOptions horizontalCentered="1"/>
  <pageMargins left="0.23611111111111099" right="0.15763888888888899" top="0.55138888888888904" bottom="0.59027777777777801" header="0.23611111111111099" footer="0.511811023622047"/>
  <pageSetup paperSize="9" scale="81" orientation="portrait" horizontalDpi="300" verticalDpi="300"/>
  <headerFooter>
    <oddHeader>&amp;LCOMUNE: LANZO TORINESE&amp;ROBIETTIVO DI PERFORMANCE</oddHeader>
  </headerFooter>
  <rowBreaks count="2" manualBreakCount="2">
    <brk id="40" max="16383" man="1"/>
    <brk id="113" max="16383" man="1"/>
  </rowBreaks>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V127"/>
  <sheetViews>
    <sheetView topLeftCell="A44" zoomScaleNormal="100" workbookViewId="0">
      <selection activeCell="B58" sqref="B58:F63"/>
    </sheetView>
  </sheetViews>
  <sheetFormatPr defaultColWidth="8.85546875" defaultRowHeight="15"/>
  <sheetData>
    <row r="1" spans="1:20" ht="18">
      <c r="A1" s="496" t="s">
        <v>296</v>
      </c>
      <c r="B1" s="496"/>
      <c r="C1" s="496"/>
      <c r="D1" s="496"/>
      <c r="E1" s="496"/>
      <c r="F1" s="496"/>
      <c r="G1" s="496"/>
      <c r="H1" s="496"/>
      <c r="I1" s="496"/>
      <c r="J1" s="496"/>
      <c r="K1" s="496"/>
      <c r="L1" s="496"/>
      <c r="M1" s="496"/>
      <c r="N1" s="496"/>
      <c r="O1" s="96"/>
      <c r="P1" s="96"/>
      <c r="Q1" s="96"/>
      <c r="R1" s="96"/>
      <c r="S1" s="96"/>
      <c r="T1" s="96"/>
    </row>
    <row r="2" spans="1:20">
      <c r="A2" s="97"/>
      <c r="B2" s="97"/>
      <c r="C2" s="97"/>
      <c r="D2" s="97"/>
      <c r="E2" s="97"/>
      <c r="F2" s="97"/>
      <c r="G2" s="97"/>
      <c r="H2" s="97"/>
      <c r="I2" s="97"/>
      <c r="J2" s="97"/>
      <c r="K2" s="97"/>
      <c r="L2" s="97"/>
      <c r="M2" s="97"/>
      <c r="N2" s="97"/>
      <c r="O2" s="96"/>
      <c r="P2" s="96"/>
      <c r="Q2" s="96"/>
      <c r="R2" s="96"/>
      <c r="S2" s="96"/>
      <c r="T2" s="96"/>
    </row>
    <row r="3" spans="1:20" ht="14.25" customHeight="1">
      <c r="A3" s="312" t="s">
        <v>346</v>
      </c>
      <c r="B3" s="312"/>
      <c r="C3" s="312"/>
      <c r="D3" s="312"/>
      <c r="E3" s="497"/>
      <c r="F3" s="497"/>
      <c r="G3" s="497"/>
      <c r="H3" s="497"/>
      <c r="I3" s="314" t="s">
        <v>347</v>
      </c>
      <c r="J3" s="314"/>
      <c r="K3" s="314"/>
      <c r="L3" s="314"/>
      <c r="M3" s="314"/>
      <c r="N3" s="314"/>
      <c r="O3" s="96"/>
      <c r="P3" s="96"/>
      <c r="Q3" s="96"/>
      <c r="R3" s="96"/>
      <c r="S3" s="96"/>
      <c r="T3" s="96"/>
    </row>
    <row r="4" spans="1:20" ht="14.25" customHeight="1">
      <c r="A4" s="312" t="s">
        <v>348</v>
      </c>
      <c r="B4" s="312"/>
      <c r="C4" s="312"/>
      <c r="D4" s="312"/>
      <c r="E4" s="498"/>
      <c r="F4" s="498"/>
      <c r="G4" s="498"/>
      <c r="H4" s="498"/>
      <c r="I4" s="316" t="s">
        <v>349</v>
      </c>
      <c r="J4" s="316"/>
      <c r="K4" s="316"/>
      <c r="L4" s="316"/>
      <c r="M4" s="316"/>
      <c r="N4" s="316"/>
      <c r="O4" s="96"/>
      <c r="P4" s="96"/>
      <c r="Q4" s="96"/>
      <c r="R4" s="96"/>
      <c r="S4" s="96"/>
      <c r="T4" s="96"/>
    </row>
    <row r="5" spans="1:20">
      <c r="A5" s="312"/>
      <c r="B5" s="312"/>
      <c r="C5" s="312"/>
      <c r="D5" s="312"/>
      <c r="E5" s="498"/>
      <c r="F5" s="498"/>
      <c r="G5" s="498"/>
      <c r="H5" s="498"/>
      <c r="I5" s="316"/>
      <c r="J5" s="316"/>
      <c r="K5" s="316"/>
      <c r="L5" s="316"/>
      <c r="M5" s="316"/>
      <c r="N5" s="316"/>
      <c r="O5" s="96"/>
      <c r="P5" s="96"/>
      <c r="Q5" s="96"/>
      <c r="R5" s="96"/>
      <c r="S5" s="96"/>
      <c r="T5" s="96"/>
    </row>
    <row r="6" spans="1:20" ht="15" customHeight="1">
      <c r="A6" s="307" t="s">
        <v>229</v>
      </c>
      <c r="B6" s="307"/>
      <c r="C6" s="307"/>
      <c r="D6" s="307"/>
      <c r="E6" s="499" t="s">
        <v>350</v>
      </c>
      <c r="F6" s="499"/>
      <c r="G6" s="499"/>
      <c r="H6" s="499"/>
      <c r="I6" s="318" t="s">
        <v>231</v>
      </c>
      <c r="J6" s="318"/>
      <c r="K6" s="318"/>
      <c r="L6" s="318"/>
      <c r="M6" s="318"/>
      <c r="N6" s="318"/>
      <c r="O6" s="96"/>
      <c r="P6" s="96"/>
      <c r="Q6" s="96"/>
      <c r="R6" s="96"/>
      <c r="S6" s="96"/>
      <c r="T6" s="96"/>
    </row>
    <row r="7" spans="1:20" ht="32.25" customHeight="1">
      <c r="A7" s="307"/>
      <c r="B7" s="307"/>
      <c r="C7" s="307"/>
      <c r="D7" s="307"/>
      <c r="E7" s="499"/>
      <c r="F7" s="499"/>
      <c r="G7" s="499"/>
      <c r="H7" s="499"/>
      <c r="I7" s="475">
        <v>2026</v>
      </c>
      <c r="J7" s="475"/>
      <c r="K7" s="475">
        <v>2027</v>
      </c>
      <c r="L7" s="475"/>
      <c r="M7" s="475">
        <v>2028</v>
      </c>
      <c r="N7" s="475"/>
      <c r="O7" s="96"/>
      <c r="P7" s="96"/>
      <c r="Q7" s="96"/>
      <c r="R7" s="96"/>
      <c r="S7" s="96"/>
      <c r="T7" s="96"/>
    </row>
    <row r="8" spans="1:20" ht="33.75" customHeight="1">
      <c r="A8" s="307" t="s">
        <v>232</v>
      </c>
      <c r="B8" s="307"/>
      <c r="C8" s="307"/>
      <c r="D8" s="307"/>
      <c r="E8" s="495"/>
      <c r="F8" s="495"/>
      <c r="G8" s="495"/>
      <c r="H8" s="495"/>
      <c r="I8" s="309" t="s">
        <v>275</v>
      </c>
      <c r="J8" s="309"/>
      <c r="K8" s="309" t="s">
        <v>275</v>
      </c>
      <c r="L8" s="309"/>
      <c r="M8" s="309" t="s">
        <v>275</v>
      </c>
      <c r="N8" s="309"/>
      <c r="O8" s="96"/>
      <c r="P8" s="96"/>
      <c r="Q8" s="96"/>
      <c r="R8" s="96"/>
      <c r="S8" s="96"/>
      <c r="T8" s="96"/>
    </row>
    <row r="9" spans="1:20" ht="27" customHeight="1">
      <c r="A9" s="304" t="s">
        <v>235</v>
      </c>
      <c r="B9" s="304"/>
      <c r="C9" s="310" t="s">
        <v>351</v>
      </c>
      <c r="D9" s="310"/>
      <c r="E9" s="310"/>
      <c r="F9" s="310"/>
      <c r="G9" s="310"/>
      <c r="H9" s="310"/>
      <c r="I9" s="310"/>
      <c r="J9" s="310"/>
      <c r="K9" s="310"/>
      <c r="L9" s="310"/>
      <c r="M9" s="310"/>
      <c r="N9" s="310"/>
      <c r="O9" s="96"/>
      <c r="P9" s="96"/>
      <c r="Q9" s="96"/>
      <c r="R9" s="96"/>
      <c r="S9" s="96"/>
      <c r="T9" s="96"/>
    </row>
    <row r="10" spans="1:20" ht="14.25" customHeight="1">
      <c r="A10" s="304" t="s">
        <v>237</v>
      </c>
      <c r="B10" s="304"/>
      <c r="C10" s="472" t="s">
        <v>352</v>
      </c>
      <c r="D10" s="472"/>
      <c r="E10" s="472"/>
      <c r="F10" s="472"/>
      <c r="G10" s="472"/>
      <c r="H10" s="472"/>
      <c r="I10" s="472"/>
      <c r="J10" s="472"/>
      <c r="K10" s="472"/>
      <c r="L10" s="472"/>
      <c r="M10" s="472"/>
      <c r="N10" s="472"/>
      <c r="O10" s="96"/>
      <c r="P10" s="96"/>
      <c r="Q10" s="96"/>
      <c r="R10" s="96"/>
      <c r="S10" s="96"/>
      <c r="T10" s="96"/>
    </row>
    <row r="11" spans="1:20">
      <c r="A11" s="304"/>
      <c r="B11" s="304"/>
      <c r="C11" s="472"/>
      <c r="D11" s="472"/>
      <c r="E11" s="472"/>
      <c r="F11" s="472"/>
      <c r="G11" s="472"/>
      <c r="H11" s="472"/>
      <c r="I11" s="472"/>
      <c r="J11" s="472"/>
      <c r="K11" s="472"/>
      <c r="L11" s="472"/>
      <c r="M11" s="472"/>
      <c r="N11" s="472"/>
      <c r="O11" s="96"/>
      <c r="P11" s="96"/>
      <c r="Q11" s="96"/>
      <c r="R11" s="96"/>
      <c r="S11" s="96"/>
      <c r="T11" s="96"/>
    </row>
    <row r="12" spans="1:20" ht="42.75" customHeight="1">
      <c r="A12" s="304"/>
      <c r="B12" s="304"/>
      <c r="C12" s="472"/>
      <c r="D12" s="472"/>
      <c r="E12" s="472"/>
      <c r="F12" s="472"/>
      <c r="G12" s="472"/>
      <c r="H12" s="472"/>
      <c r="I12" s="472"/>
      <c r="J12" s="472"/>
      <c r="K12" s="472"/>
      <c r="L12" s="472"/>
      <c r="M12" s="472"/>
      <c r="N12" s="472"/>
      <c r="O12" s="96"/>
      <c r="P12" s="96"/>
      <c r="Q12" s="96"/>
      <c r="R12" s="96"/>
      <c r="S12" s="96"/>
      <c r="T12" s="96"/>
    </row>
    <row r="13" spans="1:20" ht="6.75" customHeight="1">
      <c r="A13" s="304"/>
      <c r="B13" s="304"/>
      <c r="C13" s="472"/>
      <c r="D13" s="472"/>
      <c r="E13" s="472"/>
      <c r="F13" s="472"/>
      <c r="G13" s="472"/>
      <c r="H13" s="472"/>
      <c r="I13" s="472"/>
      <c r="J13" s="472"/>
      <c r="K13" s="472"/>
      <c r="L13" s="472"/>
      <c r="M13" s="472"/>
      <c r="N13" s="472"/>
      <c r="O13" s="96"/>
      <c r="P13" s="96"/>
      <c r="Q13" s="96"/>
      <c r="R13" s="96"/>
      <c r="S13" s="96"/>
      <c r="T13" s="96"/>
    </row>
    <row r="14" spans="1:20" hidden="1">
      <c r="A14" s="304"/>
      <c r="B14" s="304"/>
      <c r="C14" s="472"/>
      <c r="D14" s="472"/>
      <c r="E14" s="472"/>
      <c r="F14" s="472"/>
      <c r="G14" s="472"/>
      <c r="H14" s="472"/>
      <c r="I14" s="472"/>
      <c r="J14" s="472"/>
      <c r="K14" s="472"/>
      <c r="L14" s="472"/>
      <c r="M14" s="472"/>
      <c r="N14" s="472"/>
      <c r="O14" s="96"/>
      <c r="P14" s="96"/>
      <c r="Q14" s="96"/>
      <c r="R14" s="96"/>
      <c r="S14" s="96"/>
      <c r="T14" s="96"/>
    </row>
    <row r="15" spans="1:20" hidden="1">
      <c r="A15" s="304"/>
      <c r="B15" s="304"/>
      <c r="C15" s="472"/>
      <c r="D15" s="472"/>
      <c r="E15" s="472"/>
      <c r="F15" s="472"/>
      <c r="G15" s="472"/>
      <c r="H15" s="472"/>
      <c r="I15" s="472"/>
      <c r="J15" s="472"/>
      <c r="K15" s="472"/>
      <c r="L15" s="472"/>
      <c r="M15" s="472"/>
      <c r="N15" s="472"/>
      <c r="O15" s="96"/>
      <c r="P15" s="96"/>
      <c r="Q15" s="96"/>
      <c r="R15" s="96"/>
      <c r="S15" s="96"/>
      <c r="T15" s="96"/>
    </row>
    <row r="16" spans="1:20" hidden="1">
      <c r="A16" s="304"/>
      <c r="B16" s="304"/>
      <c r="C16" s="472"/>
      <c r="D16" s="472"/>
      <c r="E16" s="472"/>
      <c r="F16" s="472"/>
      <c r="G16" s="472"/>
      <c r="H16" s="472"/>
      <c r="I16" s="472"/>
      <c r="J16" s="472"/>
      <c r="K16" s="472"/>
      <c r="L16" s="472"/>
      <c r="M16" s="472"/>
      <c r="N16" s="472"/>
      <c r="O16" s="96"/>
      <c r="P16" s="96"/>
      <c r="Q16" s="96"/>
      <c r="R16" s="96"/>
      <c r="S16" s="96"/>
      <c r="T16" s="96"/>
    </row>
    <row r="17" spans="1:22" hidden="1">
      <c r="A17" s="304"/>
      <c r="B17" s="304"/>
      <c r="C17" s="472"/>
      <c r="D17" s="472"/>
      <c r="E17" s="472"/>
      <c r="F17" s="472"/>
      <c r="G17" s="472"/>
      <c r="H17" s="472"/>
      <c r="I17" s="472"/>
      <c r="J17" s="472"/>
      <c r="K17" s="472"/>
      <c r="L17" s="472"/>
      <c r="M17" s="472"/>
      <c r="N17" s="472"/>
      <c r="O17" s="96"/>
      <c r="P17" s="96"/>
      <c r="Q17" s="96"/>
      <c r="R17" s="96"/>
      <c r="S17" s="96"/>
      <c r="T17" s="96"/>
    </row>
    <row r="18" spans="1:22" hidden="1">
      <c r="A18" s="304"/>
      <c r="B18" s="304"/>
      <c r="C18" s="472"/>
      <c r="D18" s="472"/>
      <c r="E18" s="472"/>
      <c r="F18" s="472"/>
      <c r="G18" s="472"/>
      <c r="H18" s="472"/>
      <c r="I18" s="472"/>
      <c r="J18" s="472"/>
      <c r="K18" s="472"/>
      <c r="L18" s="472"/>
      <c r="M18" s="472"/>
      <c r="N18" s="472"/>
      <c r="O18" s="96"/>
      <c r="P18" s="96"/>
      <c r="Q18" s="96"/>
      <c r="R18" s="96"/>
      <c r="S18" s="96"/>
      <c r="T18" s="96"/>
    </row>
    <row r="19" spans="1:22" hidden="1">
      <c r="A19" s="304"/>
      <c r="B19" s="304"/>
      <c r="C19" s="472"/>
      <c r="D19" s="472"/>
      <c r="E19" s="472"/>
      <c r="F19" s="472"/>
      <c r="G19" s="472"/>
      <c r="H19" s="472"/>
      <c r="I19" s="472"/>
      <c r="J19" s="472"/>
      <c r="K19" s="472"/>
      <c r="L19" s="472"/>
      <c r="M19" s="472"/>
      <c r="N19" s="472"/>
      <c r="O19" s="96"/>
      <c r="P19" s="96"/>
      <c r="Q19" s="96"/>
      <c r="R19" s="96"/>
      <c r="S19" s="96"/>
      <c r="T19" s="96"/>
    </row>
    <row r="20" spans="1:22" hidden="1">
      <c r="A20" s="304"/>
      <c r="B20" s="304"/>
      <c r="C20" s="472"/>
      <c r="D20" s="472"/>
      <c r="E20" s="472"/>
      <c r="F20" s="472"/>
      <c r="G20" s="472"/>
      <c r="H20" s="472"/>
      <c r="I20" s="472"/>
      <c r="J20" s="472"/>
      <c r="K20" s="472"/>
      <c r="L20" s="472"/>
      <c r="M20" s="472"/>
      <c r="N20" s="472"/>
      <c r="O20" s="96"/>
      <c r="P20" s="96"/>
      <c r="Q20" s="96"/>
      <c r="R20" s="96"/>
      <c r="S20" s="96"/>
      <c r="T20" s="96"/>
    </row>
    <row r="21" spans="1:22" hidden="1">
      <c r="A21" s="304"/>
      <c r="B21" s="304"/>
      <c r="C21" s="472"/>
      <c r="D21" s="472"/>
      <c r="E21" s="472"/>
      <c r="F21" s="472"/>
      <c r="G21" s="472"/>
      <c r="H21" s="472"/>
      <c r="I21" s="472"/>
      <c r="J21" s="472"/>
      <c r="K21" s="472"/>
      <c r="L21" s="472"/>
      <c r="M21" s="472"/>
      <c r="N21" s="472"/>
      <c r="O21" s="96"/>
      <c r="P21" s="96"/>
      <c r="Q21" s="96"/>
      <c r="R21" s="96"/>
      <c r="S21" s="96"/>
      <c r="T21" s="96"/>
    </row>
    <row r="22" spans="1:22" hidden="1">
      <c r="A22" s="304"/>
      <c r="B22" s="304"/>
      <c r="C22" s="472"/>
      <c r="D22" s="472"/>
      <c r="E22" s="472"/>
      <c r="F22" s="472"/>
      <c r="G22" s="472"/>
      <c r="H22" s="472"/>
      <c r="I22" s="472"/>
      <c r="J22" s="472"/>
      <c r="K22" s="472"/>
      <c r="L22" s="472"/>
      <c r="M22" s="472"/>
      <c r="N22" s="472"/>
      <c r="O22" s="96"/>
      <c r="P22" s="96"/>
      <c r="Q22" s="96"/>
      <c r="R22" s="96"/>
      <c r="S22" s="96"/>
      <c r="T22" s="96"/>
    </row>
    <row r="23" spans="1:22">
      <c r="A23" s="285" t="s">
        <v>353</v>
      </c>
      <c r="B23" s="285"/>
      <c r="C23" s="285"/>
      <c r="D23" s="285"/>
      <c r="E23" s="285"/>
      <c r="F23" s="285"/>
      <c r="G23" s="285"/>
      <c r="H23" s="285"/>
      <c r="I23" s="285"/>
      <c r="J23" s="285"/>
      <c r="K23" s="285"/>
      <c r="L23" s="285"/>
      <c r="M23" s="285"/>
      <c r="N23" s="285"/>
      <c r="O23" s="96"/>
      <c r="P23" s="96"/>
      <c r="Q23" s="96"/>
      <c r="R23" s="96"/>
      <c r="S23" s="96"/>
      <c r="T23" s="98"/>
    </row>
    <row r="24" spans="1:22" ht="52.5" customHeight="1">
      <c r="A24" s="64">
        <v>1</v>
      </c>
      <c r="B24" s="303" t="s">
        <v>351</v>
      </c>
      <c r="C24" s="303"/>
      <c r="D24" s="303"/>
      <c r="E24" s="303"/>
      <c r="F24" s="303"/>
      <c r="G24" s="303"/>
      <c r="H24" s="64"/>
      <c r="I24" s="303"/>
      <c r="J24" s="303"/>
      <c r="K24" s="303"/>
      <c r="L24" s="303"/>
      <c r="M24" s="303"/>
      <c r="N24" s="303"/>
      <c r="O24" s="96"/>
      <c r="P24" s="96"/>
      <c r="Q24" s="96"/>
      <c r="R24" s="96"/>
      <c r="S24" s="96"/>
      <c r="T24" s="98"/>
    </row>
    <row r="25" spans="1:22" ht="42" customHeight="1">
      <c r="A25" s="64"/>
      <c r="B25" s="303"/>
      <c r="C25" s="303"/>
      <c r="D25" s="303"/>
      <c r="E25" s="303"/>
      <c r="F25" s="303"/>
      <c r="G25" s="303"/>
      <c r="H25" s="64"/>
      <c r="I25" s="303"/>
      <c r="J25" s="303"/>
      <c r="K25" s="303"/>
      <c r="L25" s="303"/>
      <c r="M25" s="303"/>
      <c r="N25" s="303"/>
      <c r="O25" s="96"/>
      <c r="P25" s="96"/>
      <c r="Q25" s="96"/>
      <c r="R25" s="96"/>
      <c r="S25" s="96"/>
      <c r="T25" s="98"/>
    </row>
    <row r="26" spans="1:22">
      <c r="A26" s="284" t="s">
        <v>308</v>
      </c>
      <c r="B26" s="284"/>
      <c r="C26" s="284"/>
      <c r="D26" s="284"/>
      <c r="E26" s="284"/>
      <c r="F26" s="284"/>
      <c r="G26" s="284"/>
      <c r="H26" s="284"/>
      <c r="I26" s="284"/>
      <c r="J26" s="284"/>
      <c r="K26" s="284"/>
      <c r="L26" s="284"/>
      <c r="M26" s="284"/>
      <c r="N26" s="284"/>
      <c r="O26" s="88"/>
      <c r="P26" s="88"/>
      <c r="Q26" s="88"/>
      <c r="R26" s="88"/>
      <c r="S26" s="88"/>
      <c r="T26" s="89"/>
    </row>
    <row r="27" spans="1:22" ht="14.25" customHeight="1">
      <c r="A27" s="293" t="s">
        <v>245</v>
      </c>
      <c r="B27" s="293"/>
      <c r="C27" s="293"/>
      <c r="D27" s="293"/>
      <c r="E27" s="293"/>
      <c r="F27" s="293"/>
      <c r="G27" s="293"/>
      <c r="H27" s="293"/>
      <c r="I27" s="285" t="s">
        <v>602</v>
      </c>
      <c r="J27" s="285"/>
      <c r="K27" s="294" t="s">
        <v>354</v>
      </c>
      <c r="L27" s="294"/>
      <c r="M27" s="285" t="s">
        <v>248</v>
      </c>
      <c r="N27" s="285"/>
      <c r="O27" s="285">
        <v>2027</v>
      </c>
      <c r="P27" s="285"/>
      <c r="Q27" s="294" t="s">
        <v>355</v>
      </c>
      <c r="R27" s="294"/>
      <c r="S27" s="285">
        <v>2028</v>
      </c>
      <c r="T27" s="285"/>
      <c r="U27" s="294" t="s">
        <v>604</v>
      </c>
      <c r="V27" s="294"/>
    </row>
    <row r="28" spans="1:22" ht="14.25" customHeight="1">
      <c r="A28" s="292" t="s">
        <v>356</v>
      </c>
      <c r="B28" s="292"/>
      <c r="C28" s="292"/>
      <c r="D28" s="292"/>
      <c r="E28" s="292"/>
      <c r="F28" s="292"/>
      <c r="G28" s="292"/>
      <c r="H28" s="292"/>
      <c r="I28" s="290">
        <v>5</v>
      </c>
      <c r="J28" s="290"/>
      <c r="K28" s="486"/>
      <c r="L28" s="486"/>
      <c r="M28" s="486"/>
      <c r="N28" s="486"/>
      <c r="O28" s="486">
        <v>5</v>
      </c>
      <c r="P28" s="486"/>
      <c r="Q28" s="486"/>
      <c r="R28" s="486"/>
      <c r="S28" s="486">
        <v>5</v>
      </c>
      <c r="T28" s="486"/>
      <c r="U28" s="486"/>
      <c r="V28" s="486"/>
    </row>
    <row r="29" spans="1:22" ht="14.25" customHeight="1">
      <c r="A29" s="293" t="s">
        <v>252</v>
      </c>
      <c r="B29" s="293"/>
      <c r="C29" s="293"/>
      <c r="D29" s="293"/>
      <c r="E29" s="293"/>
      <c r="F29" s="293"/>
      <c r="G29" s="293"/>
      <c r="H29" s="293"/>
      <c r="I29" s="285" t="s">
        <v>602</v>
      </c>
      <c r="J29" s="285"/>
      <c r="K29" s="294" t="s">
        <v>354</v>
      </c>
      <c r="L29" s="294"/>
      <c r="M29" s="285" t="s">
        <v>248</v>
      </c>
      <c r="N29" s="285"/>
      <c r="O29" s="285">
        <v>2027</v>
      </c>
      <c r="P29" s="285"/>
      <c r="Q29" s="294" t="s">
        <v>355</v>
      </c>
      <c r="R29" s="294"/>
      <c r="S29" s="285">
        <v>2028</v>
      </c>
      <c r="T29" s="285"/>
      <c r="U29" s="294" t="s">
        <v>604</v>
      </c>
      <c r="V29" s="294"/>
    </row>
    <row r="30" spans="1:22" ht="33.75" customHeight="1">
      <c r="A30" s="488" t="s">
        <v>357</v>
      </c>
      <c r="B30" s="488"/>
      <c r="C30" s="488"/>
      <c r="D30" s="488"/>
      <c r="E30" s="488"/>
      <c r="F30" s="488"/>
      <c r="G30" s="488"/>
      <c r="H30" s="488"/>
      <c r="I30" s="493">
        <v>1</v>
      </c>
      <c r="J30" s="493"/>
      <c r="K30" s="491"/>
      <c r="L30" s="491"/>
      <c r="M30" s="486"/>
      <c r="N30" s="486"/>
      <c r="O30" s="493">
        <v>1</v>
      </c>
      <c r="P30" s="493"/>
      <c r="Q30" s="491"/>
      <c r="R30" s="491"/>
      <c r="S30" s="494">
        <v>1</v>
      </c>
      <c r="T30" s="494"/>
      <c r="U30" s="491"/>
      <c r="V30" s="491"/>
    </row>
    <row r="31" spans="1:22" ht="31.5" customHeight="1">
      <c r="A31" s="488" t="s">
        <v>358</v>
      </c>
      <c r="B31" s="488"/>
      <c r="C31" s="488"/>
      <c r="D31" s="488"/>
      <c r="E31" s="488"/>
      <c r="F31" s="488"/>
      <c r="G31" s="488"/>
      <c r="H31" s="488"/>
      <c r="I31" s="492" t="s">
        <v>359</v>
      </c>
      <c r="J31" s="492"/>
      <c r="K31" s="491"/>
      <c r="L31" s="491"/>
      <c r="M31" s="486"/>
      <c r="N31" s="486"/>
      <c r="O31" s="492" t="s">
        <v>360</v>
      </c>
      <c r="P31" s="492"/>
      <c r="Q31" s="491"/>
      <c r="R31" s="491"/>
      <c r="S31" s="492" t="s">
        <v>361</v>
      </c>
      <c r="T31" s="492"/>
      <c r="U31" s="491"/>
      <c r="V31" s="491"/>
    </row>
    <row r="32" spans="1:22" ht="14.25" customHeight="1">
      <c r="A32" s="488"/>
      <c r="B32" s="488"/>
      <c r="C32" s="488"/>
      <c r="D32" s="488"/>
      <c r="E32" s="488"/>
      <c r="F32" s="488"/>
      <c r="G32" s="488"/>
      <c r="H32" s="488"/>
      <c r="I32" s="490"/>
      <c r="J32" s="490"/>
      <c r="K32" s="491"/>
      <c r="L32" s="491"/>
      <c r="M32" s="486"/>
      <c r="N32" s="486"/>
      <c r="O32" s="492"/>
      <c r="P32" s="492"/>
      <c r="Q32" s="491"/>
      <c r="R32" s="491"/>
      <c r="S32" s="492"/>
      <c r="T32" s="492"/>
      <c r="U32" s="491"/>
      <c r="V32" s="491"/>
    </row>
    <row r="33" spans="1:22" ht="14.25" customHeight="1">
      <c r="A33" s="488"/>
      <c r="B33" s="488"/>
      <c r="C33" s="488"/>
      <c r="D33" s="488"/>
      <c r="E33" s="488"/>
      <c r="F33" s="488"/>
      <c r="G33" s="488"/>
      <c r="H33" s="488"/>
      <c r="I33" s="490"/>
      <c r="J33" s="490"/>
      <c r="K33" s="491"/>
      <c r="L33" s="491"/>
      <c r="M33" s="486"/>
      <c r="N33" s="486"/>
      <c r="O33" s="492"/>
      <c r="P33" s="492"/>
      <c r="Q33" s="491"/>
      <c r="R33" s="491"/>
      <c r="S33" s="492"/>
      <c r="T33" s="492"/>
      <c r="U33" s="491"/>
      <c r="V33" s="491"/>
    </row>
    <row r="34" spans="1:22" ht="14.25" customHeight="1">
      <c r="A34" s="293" t="s">
        <v>257</v>
      </c>
      <c r="B34" s="293"/>
      <c r="C34" s="293"/>
      <c r="D34" s="293"/>
      <c r="E34" s="293"/>
      <c r="F34" s="293"/>
      <c r="G34" s="293"/>
      <c r="H34" s="293"/>
      <c r="I34" s="285" t="s">
        <v>602</v>
      </c>
      <c r="J34" s="285"/>
      <c r="K34" s="294" t="s">
        <v>354</v>
      </c>
      <c r="L34" s="294"/>
      <c r="M34" s="285" t="s">
        <v>248</v>
      </c>
      <c r="N34" s="285"/>
      <c r="O34" s="285">
        <v>2027</v>
      </c>
      <c r="P34" s="285"/>
      <c r="Q34" s="294" t="s">
        <v>355</v>
      </c>
      <c r="R34" s="294"/>
      <c r="S34" s="285">
        <v>2028</v>
      </c>
      <c r="T34" s="285"/>
      <c r="U34" s="294" t="s">
        <v>604</v>
      </c>
      <c r="V34" s="294"/>
    </row>
    <row r="35" spans="1:22">
      <c r="A35" s="488"/>
      <c r="B35" s="488"/>
      <c r="C35" s="488"/>
      <c r="D35" s="488"/>
      <c r="E35" s="488"/>
      <c r="F35" s="488"/>
      <c r="G35" s="488"/>
      <c r="H35" s="488"/>
      <c r="I35" s="489"/>
      <c r="J35" s="489"/>
      <c r="K35" s="486"/>
      <c r="L35" s="486"/>
      <c r="M35" s="486"/>
      <c r="N35" s="486"/>
      <c r="O35" s="489"/>
      <c r="P35" s="489"/>
      <c r="Q35" s="486"/>
      <c r="R35" s="486"/>
      <c r="S35" s="489"/>
      <c r="T35" s="489"/>
      <c r="U35" s="486"/>
      <c r="V35" s="486"/>
    </row>
    <row r="36" spans="1:22" ht="14.25" customHeight="1">
      <c r="A36" s="293" t="s">
        <v>258</v>
      </c>
      <c r="B36" s="293"/>
      <c r="C36" s="293"/>
      <c r="D36" s="293"/>
      <c r="E36" s="293"/>
      <c r="F36" s="293"/>
      <c r="G36" s="293"/>
      <c r="H36" s="293"/>
      <c r="I36" s="285" t="s">
        <v>602</v>
      </c>
      <c r="J36" s="285"/>
      <c r="K36" s="294" t="s">
        <v>354</v>
      </c>
      <c r="L36" s="294"/>
      <c r="M36" s="285" t="s">
        <v>248</v>
      </c>
      <c r="N36" s="285"/>
      <c r="O36" s="285">
        <v>2027</v>
      </c>
      <c r="P36" s="285"/>
      <c r="Q36" s="294" t="s">
        <v>355</v>
      </c>
      <c r="R36" s="294"/>
      <c r="S36" s="285">
        <v>2028</v>
      </c>
      <c r="T36" s="285"/>
      <c r="U36" s="294" t="s">
        <v>604</v>
      </c>
      <c r="V36" s="294"/>
    </row>
    <row r="37" spans="1:22">
      <c r="A37" s="485"/>
      <c r="B37" s="485"/>
      <c r="C37" s="485"/>
      <c r="D37" s="485"/>
      <c r="E37" s="485"/>
      <c r="F37" s="485"/>
      <c r="G37" s="485"/>
      <c r="H37" s="485"/>
      <c r="I37" s="486"/>
      <c r="J37" s="486"/>
      <c r="K37" s="486"/>
      <c r="L37" s="486"/>
      <c r="M37" s="486"/>
      <c r="N37" s="486"/>
      <c r="O37" s="486"/>
      <c r="P37" s="486"/>
      <c r="Q37" s="486"/>
      <c r="R37" s="486"/>
      <c r="S37" s="486"/>
      <c r="T37" s="486"/>
      <c r="U37" s="486"/>
      <c r="V37" s="486"/>
    </row>
    <row r="38" spans="1:22">
      <c r="A38" s="96"/>
      <c r="B38" s="96"/>
      <c r="C38" s="96"/>
      <c r="D38" s="96"/>
      <c r="E38" s="96"/>
      <c r="F38" s="96"/>
      <c r="G38" s="96"/>
      <c r="H38" s="96"/>
      <c r="I38" s="96"/>
      <c r="J38" s="96"/>
      <c r="K38" s="96"/>
      <c r="L38" s="96"/>
      <c r="M38" s="96"/>
      <c r="N38" s="96"/>
      <c r="O38" s="96"/>
      <c r="P38" s="96"/>
      <c r="Q38" s="96"/>
      <c r="R38" s="96"/>
      <c r="S38" s="96"/>
      <c r="T38" s="96"/>
    </row>
    <row r="39" spans="1:22">
      <c r="A39" s="487" t="s">
        <v>261</v>
      </c>
      <c r="B39" s="487"/>
      <c r="C39" s="487"/>
      <c r="D39" s="487"/>
      <c r="E39" s="487"/>
      <c r="F39" s="487"/>
      <c r="G39" s="487"/>
      <c r="H39" s="487"/>
      <c r="I39" s="487"/>
      <c r="J39" s="487"/>
      <c r="K39" s="487"/>
      <c r="L39" s="487"/>
      <c r="M39" s="487"/>
      <c r="N39" s="487"/>
      <c r="O39" s="96"/>
      <c r="P39" s="96"/>
      <c r="Q39" s="96"/>
      <c r="R39" s="96"/>
      <c r="S39" s="96"/>
      <c r="T39" s="96"/>
    </row>
    <row r="40" spans="1:22" ht="42.75">
      <c r="A40" s="285" t="s">
        <v>262</v>
      </c>
      <c r="B40" s="285"/>
      <c r="C40" s="65" t="s">
        <v>263</v>
      </c>
      <c r="D40" s="65" t="s">
        <v>264</v>
      </c>
      <c r="E40" s="65" t="s">
        <v>265</v>
      </c>
      <c r="F40" s="65" t="s">
        <v>266</v>
      </c>
      <c r="G40" s="65" t="s">
        <v>267</v>
      </c>
      <c r="H40" s="65" t="s">
        <v>268</v>
      </c>
      <c r="I40" s="65" t="s">
        <v>269</v>
      </c>
      <c r="J40" s="65" t="s">
        <v>270</v>
      </c>
      <c r="K40" s="65" t="s">
        <v>271</v>
      </c>
      <c r="L40" s="65" t="s">
        <v>272</v>
      </c>
      <c r="M40" s="65" t="s">
        <v>273</v>
      </c>
      <c r="N40" s="65" t="s">
        <v>274</v>
      </c>
      <c r="O40" s="96"/>
      <c r="P40" s="96"/>
      <c r="Q40" s="96"/>
      <c r="R40" s="96"/>
      <c r="S40" s="96"/>
      <c r="T40" s="96"/>
    </row>
    <row r="41" spans="1:22">
      <c r="A41" s="484">
        <v>1</v>
      </c>
      <c r="B41" s="484"/>
      <c r="C41" s="66" t="s">
        <v>275</v>
      </c>
      <c r="D41" s="66" t="s">
        <v>275</v>
      </c>
      <c r="E41" s="66" t="s">
        <v>275</v>
      </c>
      <c r="F41" s="66" t="s">
        <v>275</v>
      </c>
      <c r="G41" s="66" t="s">
        <v>275</v>
      </c>
      <c r="H41" s="66" t="s">
        <v>275</v>
      </c>
      <c r="I41" s="66" t="s">
        <v>275</v>
      </c>
      <c r="J41" s="66" t="s">
        <v>275</v>
      </c>
      <c r="K41" s="66" t="s">
        <v>275</v>
      </c>
      <c r="L41" s="66" t="s">
        <v>275</v>
      </c>
      <c r="M41" s="66" t="s">
        <v>275</v>
      </c>
      <c r="N41" s="66" t="s">
        <v>275</v>
      </c>
      <c r="O41" s="96"/>
      <c r="P41" s="96"/>
      <c r="Q41" s="96"/>
      <c r="R41" s="96"/>
      <c r="S41" s="96"/>
      <c r="T41" s="96"/>
    </row>
    <row r="42" spans="1:22">
      <c r="A42" s="484"/>
      <c r="B42" s="484"/>
      <c r="C42" s="100"/>
      <c r="D42" s="100"/>
      <c r="E42" s="100"/>
      <c r="F42" s="100"/>
      <c r="G42" s="100"/>
      <c r="H42" s="100"/>
      <c r="I42" s="100"/>
      <c r="J42" s="101"/>
      <c r="K42" s="99"/>
      <c r="L42" s="99"/>
      <c r="M42" s="99"/>
      <c r="N42" s="99"/>
      <c r="O42" s="96"/>
      <c r="P42" s="96"/>
      <c r="Q42" s="96"/>
      <c r="R42" s="96"/>
      <c r="S42" s="96"/>
      <c r="T42" s="96"/>
    </row>
    <row r="43" spans="1:22">
      <c r="A43" s="484"/>
      <c r="B43" s="484"/>
      <c r="C43" s="66"/>
      <c r="D43" s="66"/>
      <c r="E43" s="66"/>
      <c r="F43" s="66"/>
      <c r="G43" s="66"/>
      <c r="H43" s="66"/>
      <c r="I43" s="66"/>
      <c r="J43" s="66"/>
      <c r="K43" s="66"/>
      <c r="L43" s="66"/>
      <c r="M43" s="66"/>
      <c r="N43" s="66"/>
      <c r="O43" s="96"/>
      <c r="P43" s="96"/>
      <c r="Q43" s="96"/>
      <c r="R43" s="96"/>
      <c r="S43" s="96"/>
      <c r="T43" s="96"/>
    </row>
    <row r="44" spans="1:22">
      <c r="A44" s="484"/>
      <c r="B44" s="484"/>
      <c r="C44" s="66"/>
      <c r="D44" s="66"/>
      <c r="E44" s="66"/>
      <c r="F44" s="66"/>
      <c r="G44" s="66"/>
      <c r="H44" s="66"/>
      <c r="I44" s="66"/>
      <c r="J44" s="66"/>
      <c r="K44" s="66"/>
      <c r="L44" s="66"/>
      <c r="M44" s="66"/>
      <c r="N44" s="66"/>
      <c r="O44" s="96"/>
      <c r="P44" s="96"/>
      <c r="Q44" s="96"/>
      <c r="R44" s="96"/>
      <c r="S44" s="96"/>
      <c r="T44" s="96"/>
    </row>
    <row r="45" spans="1:22">
      <c r="A45" s="484"/>
      <c r="B45" s="484"/>
      <c r="C45" s="66"/>
      <c r="D45" s="66"/>
      <c r="E45" s="66"/>
      <c r="F45" s="66"/>
      <c r="G45" s="66"/>
      <c r="H45" s="66"/>
      <c r="I45" s="66"/>
      <c r="J45" s="66"/>
      <c r="K45" s="66"/>
      <c r="L45" s="66"/>
      <c r="M45" s="66"/>
      <c r="N45" s="66"/>
      <c r="O45" s="96"/>
      <c r="P45" s="96"/>
      <c r="Q45" s="96"/>
      <c r="R45" s="96"/>
      <c r="S45" s="96"/>
      <c r="T45" s="96"/>
    </row>
    <row r="46" spans="1:22">
      <c r="A46" s="484"/>
      <c r="B46" s="484"/>
      <c r="C46" s="66"/>
      <c r="D46" s="66"/>
      <c r="E46" s="66"/>
      <c r="F46" s="66"/>
      <c r="G46" s="66"/>
      <c r="H46" s="66"/>
      <c r="I46" s="66"/>
      <c r="J46" s="66"/>
      <c r="K46" s="66"/>
      <c r="L46" s="66"/>
      <c r="M46" s="66"/>
      <c r="N46" s="66"/>
      <c r="O46" s="96"/>
      <c r="P46" s="96"/>
      <c r="Q46" s="96"/>
      <c r="R46" s="96"/>
      <c r="S46" s="96"/>
      <c r="T46" s="96"/>
    </row>
    <row r="47" spans="1:22">
      <c r="A47" s="484"/>
      <c r="B47" s="484"/>
      <c r="C47" s="66"/>
      <c r="D47" s="66"/>
      <c r="E47" s="66"/>
      <c r="F47" s="66"/>
      <c r="G47" s="66"/>
      <c r="H47" s="66"/>
      <c r="I47" s="66"/>
      <c r="J47" s="66"/>
      <c r="K47" s="66"/>
      <c r="L47" s="66"/>
      <c r="M47" s="66"/>
      <c r="N47" s="66"/>
      <c r="O47" s="96"/>
      <c r="P47" s="96"/>
      <c r="Q47" s="96"/>
      <c r="R47" s="96"/>
      <c r="S47" s="96"/>
      <c r="T47" s="96"/>
    </row>
    <row r="48" spans="1:22">
      <c r="A48" s="484"/>
      <c r="B48" s="484"/>
      <c r="C48" s="66"/>
      <c r="D48" s="66"/>
      <c r="E48" s="66"/>
      <c r="F48" s="66"/>
      <c r="G48" s="66"/>
      <c r="H48" s="66"/>
      <c r="I48" s="66"/>
      <c r="J48" s="66"/>
      <c r="K48" s="66"/>
      <c r="L48" s="66"/>
      <c r="M48" s="66"/>
      <c r="N48" s="66"/>
      <c r="O48" s="96"/>
      <c r="P48" s="96"/>
      <c r="Q48" s="96"/>
      <c r="R48" s="96"/>
      <c r="S48" s="96"/>
      <c r="T48" s="96"/>
    </row>
    <row r="49" spans="1:20" hidden="1">
      <c r="A49" s="484"/>
      <c r="B49" s="484"/>
      <c r="C49" s="99"/>
      <c r="D49" s="99"/>
      <c r="E49" s="99"/>
      <c r="F49" s="99"/>
      <c r="G49" s="99"/>
      <c r="H49" s="99"/>
      <c r="I49" s="99"/>
      <c r="J49" s="99"/>
      <c r="K49" s="99"/>
      <c r="L49" s="99"/>
      <c r="M49" s="99"/>
      <c r="N49" s="102"/>
      <c r="O49" s="103"/>
      <c r="P49" s="96"/>
      <c r="Q49" s="96"/>
      <c r="R49" s="96"/>
      <c r="S49" s="96"/>
      <c r="T49" s="96"/>
    </row>
    <row r="50" spans="1:20" hidden="1">
      <c r="A50" s="484"/>
      <c r="B50" s="484"/>
      <c r="C50" s="100"/>
      <c r="D50" s="100"/>
      <c r="E50" s="100"/>
      <c r="F50" s="100"/>
      <c r="G50" s="100"/>
      <c r="H50" s="100"/>
      <c r="I50" s="100"/>
      <c r="J50" s="100"/>
      <c r="K50" s="100"/>
      <c r="L50" s="100"/>
      <c r="M50" s="100"/>
      <c r="N50" s="100"/>
      <c r="O50" s="96"/>
      <c r="P50" s="96"/>
      <c r="Q50" s="96"/>
      <c r="R50" s="96"/>
      <c r="S50" s="96"/>
      <c r="T50" s="96"/>
    </row>
    <row r="51" spans="1:20" hidden="1">
      <c r="A51" s="484"/>
      <c r="B51" s="484"/>
      <c r="C51" s="99"/>
      <c r="D51" s="99"/>
      <c r="E51" s="99"/>
      <c r="F51" s="99"/>
      <c r="G51" s="99"/>
      <c r="H51" s="99"/>
      <c r="I51" s="99"/>
      <c r="J51" s="99"/>
      <c r="K51" s="99"/>
      <c r="L51" s="99"/>
      <c r="M51" s="99"/>
      <c r="N51" s="99"/>
      <c r="O51" s="96"/>
      <c r="P51" s="96"/>
      <c r="Q51" s="96"/>
      <c r="R51" s="96"/>
      <c r="S51" s="96"/>
      <c r="T51" s="96"/>
    </row>
    <row r="52" spans="1:20" hidden="1">
      <c r="A52" s="484"/>
      <c r="B52" s="484"/>
      <c r="C52" s="100"/>
      <c r="D52" s="100"/>
      <c r="E52" s="100"/>
      <c r="F52" s="100"/>
      <c r="G52" s="100"/>
      <c r="H52" s="100"/>
      <c r="I52" s="100"/>
      <c r="J52" s="100"/>
      <c r="K52" s="100"/>
      <c r="L52" s="100"/>
      <c r="M52" s="100"/>
      <c r="N52" s="100"/>
      <c r="O52" s="96"/>
      <c r="P52" s="96"/>
      <c r="Q52" s="96"/>
      <c r="R52" s="96"/>
      <c r="S52" s="96"/>
      <c r="T52" s="96"/>
    </row>
    <row r="53" spans="1:20" hidden="1">
      <c r="A53" s="484"/>
      <c r="B53" s="484"/>
      <c r="C53" s="99"/>
      <c r="D53" s="99"/>
      <c r="E53" s="99"/>
      <c r="F53" s="99"/>
      <c r="G53" s="99"/>
      <c r="H53" s="99"/>
      <c r="I53" s="99"/>
      <c r="J53" s="99"/>
      <c r="K53" s="99"/>
      <c r="L53" s="99"/>
      <c r="M53" s="99"/>
      <c r="N53" s="99"/>
      <c r="O53" s="96"/>
      <c r="P53" s="96"/>
      <c r="Q53" s="96"/>
      <c r="R53" s="96"/>
      <c r="S53" s="96"/>
      <c r="T53" s="96"/>
    </row>
    <row r="54" spans="1:20" hidden="1">
      <c r="A54" s="484"/>
      <c r="B54" s="484"/>
      <c r="C54" s="100"/>
      <c r="D54" s="100"/>
      <c r="E54" s="100"/>
      <c r="F54" s="100"/>
      <c r="G54" s="100"/>
      <c r="H54" s="100"/>
      <c r="I54" s="100"/>
      <c r="J54" s="100"/>
      <c r="K54" s="100"/>
      <c r="L54" s="100"/>
      <c r="M54" s="100"/>
      <c r="N54" s="100"/>
      <c r="O54" s="96"/>
      <c r="P54" s="96"/>
      <c r="Q54" s="96"/>
      <c r="R54" s="96"/>
      <c r="S54" s="96"/>
      <c r="T54" s="96"/>
    </row>
    <row r="55" spans="1:20">
      <c r="A55" s="104"/>
      <c r="B55" s="104"/>
      <c r="C55" s="104"/>
      <c r="D55" s="104"/>
      <c r="E55" s="104"/>
      <c r="F55" s="104"/>
      <c r="G55" s="104"/>
      <c r="H55" s="104"/>
      <c r="I55" s="104"/>
      <c r="J55" s="104"/>
      <c r="K55" s="104"/>
      <c r="L55" s="104"/>
      <c r="M55" s="104"/>
      <c r="N55" s="104"/>
      <c r="O55" s="96"/>
      <c r="P55" s="96"/>
      <c r="Q55" s="96"/>
      <c r="R55" s="96"/>
      <c r="S55" s="96"/>
      <c r="T55" s="96"/>
    </row>
    <row r="56" spans="1:20">
      <c r="A56" s="272" t="s">
        <v>277</v>
      </c>
      <c r="B56" s="272"/>
      <c r="C56" s="272"/>
      <c r="D56" s="272"/>
      <c r="E56" s="272"/>
      <c r="F56" s="272"/>
      <c r="G56" s="272"/>
      <c r="H56" s="272"/>
      <c r="I56" s="272"/>
      <c r="J56" s="272"/>
      <c r="K56" s="272"/>
      <c r="L56" s="272"/>
      <c r="M56" s="272"/>
      <c r="N56" s="272"/>
      <c r="O56" s="96"/>
      <c r="P56" s="96"/>
      <c r="Q56" s="96"/>
      <c r="R56" s="96"/>
      <c r="S56" s="96"/>
      <c r="T56" s="96"/>
    </row>
    <row r="57" spans="1:20" ht="14.25" customHeight="1">
      <c r="A57" s="75" t="s">
        <v>362</v>
      </c>
      <c r="B57" s="278" t="s">
        <v>279</v>
      </c>
      <c r="C57" s="278"/>
      <c r="D57" s="278"/>
      <c r="E57" s="278"/>
      <c r="F57" s="278"/>
      <c r="G57" s="279" t="s">
        <v>280</v>
      </c>
      <c r="H57" s="279"/>
      <c r="I57" s="279"/>
      <c r="J57" s="279"/>
      <c r="K57" s="279"/>
      <c r="L57" s="279"/>
      <c r="M57" s="280"/>
      <c r="N57" s="280"/>
      <c r="O57" s="96"/>
      <c r="P57" s="96"/>
      <c r="Q57" s="96"/>
      <c r="R57" s="96"/>
      <c r="S57" s="96"/>
      <c r="T57" s="96"/>
    </row>
    <row r="58" spans="1:20" ht="25.5">
      <c r="A58" s="95" t="s">
        <v>324</v>
      </c>
      <c r="B58" s="275" t="s">
        <v>363</v>
      </c>
      <c r="C58" s="275"/>
      <c r="D58" s="275"/>
      <c r="E58" s="275"/>
      <c r="F58" s="275"/>
      <c r="G58" s="276">
        <v>14.3</v>
      </c>
      <c r="H58" s="276"/>
      <c r="I58" s="276"/>
      <c r="J58" s="276"/>
      <c r="K58" s="276"/>
      <c r="L58" s="276"/>
      <c r="M58" s="276"/>
      <c r="N58" s="276"/>
      <c r="O58" s="96"/>
      <c r="P58" s="96"/>
      <c r="Q58" s="96"/>
      <c r="R58" s="96"/>
      <c r="S58" s="96"/>
      <c r="T58" s="96"/>
    </row>
    <row r="59" spans="1:20" ht="25.5">
      <c r="A59" s="95" t="s">
        <v>324</v>
      </c>
      <c r="B59" s="275" t="s">
        <v>364</v>
      </c>
      <c r="C59" s="275"/>
      <c r="D59" s="275"/>
      <c r="E59" s="275"/>
      <c r="F59" s="275"/>
      <c r="G59" s="276">
        <v>14.3</v>
      </c>
      <c r="H59" s="276"/>
      <c r="I59" s="276"/>
      <c r="J59" s="276"/>
      <c r="K59" s="276"/>
      <c r="L59" s="276"/>
      <c r="M59" s="276"/>
      <c r="N59" s="276"/>
      <c r="O59" s="96"/>
      <c r="P59" s="96"/>
      <c r="Q59" s="96"/>
      <c r="R59" s="96"/>
      <c r="S59" s="96"/>
      <c r="T59" s="96"/>
    </row>
    <row r="60" spans="1:20" ht="25.5">
      <c r="A60" s="95" t="s">
        <v>324</v>
      </c>
      <c r="B60" s="275" t="s">
        <v>365</v>
      </c>
      <c r="C60" s="275"/>
      <c r="D60" s="275"/>
      <c r="E60" s="275"/>
      <c r="F60" s="275"/>
      <c r="G60" s="276">
        <v>14.3</v>
      </c>
      <c r="H60" s="276"/>
      <c r="I60" s="276"/>
      <c r="J60" s="276"/>
      <c r="K60" s="276"/>
      <c r="L60" s="276"/>
      <c r="M60" s="276"/>
      <c r="N60" s="276"/>
      <c r="O60" s="96"/>
      <c r="P60" s="96"/>
      <c r="Q60" s="96"/>
      <c r="R60" s="96"/>
      <c r="S60" s="96"/>
      <c r="T60" s="96"/>
    </row>
    <row r="61" spans="1:20" ht="25.5">
      <c r="A61" s="95" t="s">
        <v>324</v>
      </c>
      <c r="B61" s="275" t="s">
        <v>366</v>
      </c>
      <c r="C61" s="275"/>
      <c r="D61" s="275"/>
      <c r="E61" s="275"/>
      <c r="F61" s="275"/>
      <c r="G61" s="276">
        <v>14.3</v>
      </c>
      <c r="H61" s="276"/>
      <c r="I61" s="276"/>
      <c r="J61" s="276"/>
      <c r="K61" s="276"/>
      <c r="L61" s="276"/>
      <c r="M61" s="276"/>
      <c r="N61" s="276"/>
      <c r="O61" s="96"/>
      <c r="P61" s="96"/>
      <c r="Q61" s="96"/>
      <c r="R61" s="96"/>
      <c r="S61" s="96"/>
      <c r="T61" s="96"/>
    </row>
    <row r="62" spans="1:20" ht="25.5">
      <c r="A62" s="95" t="s">
        <v>324</v>
      </c>
      <c r="B62" s="275" t="s">
        <v>325</v>
      </c>
      <c r="C62" s="275"/>
      <c r="D62" s="275"/>
      <c r="E62" s="275"/>
      <c r="F62" s="275"/>
      <c r="G62" s="276">
        <v>14.3</v>
      </c>
      <c r="H62" s="276"/>
      <c r="I62" s="276"/>
      <c r="J62" s="276"/>
      <c r="K62" s="276"/>
      <c r="L62" s="276"/>
      <c r="M62" s="276"/>
      <c r="N62" s="276"/>
      <c r="O62" s="96"/>
      <c r="P62" s="96"/>
      <c r="Q62" s="96"/>
      <c r="R62" s="96"/>
      <c r="S62" s="96"/>
      <c r="T62" s="96"/>
    </row>
    <row r="63" spans="1:20" ht="25.5">
      <c r="A63" s="95" t="s">
        <v>324</v>
      </c>
      <c r="B63" s="275" t="s">
        <v>367</v>
      </c>
      <c r="C63" s="275"/>
      <c r="D63" s="275"/>
      <c r="E63" s="275"/>
      <c r="F63" s="275"/>
      <c r="G63" s="276">
        <v>28.6</v>
      </c>
      <c r="H63" s="276"/>
      <c r="I63" s="276"/>
      <c r="J63" s="276"/>
      <c r="K63" s="276"/>
      <c r="L63" s="276"/>
      <c r="M63" s="276"/>
      <c r="N63" s="276"/>
      <c r="O63" s="96"/>
      <c r="P63" s="96"/>
      <c r="Q63" s="96"/>
      <c r="R63" s="96"/>
      <c r="S63" s="96"/>
      <c r="T63" s="96"/>
    </row>
    <row r="64" spans="1:20">
      <c r="A64" s="95"/>
      <c r="B64" s="275"/>
      <c r="C64" s="275"/>
      <c r="D64" s="275"/>
      <c r="E64" s="275"/>
      <c r="F64" s="275"/>
      <c r="G64" s="276"/>
      <c r="H64" s="276"/>
      <c r="I64" s="276"/>
      <c r="J64" s="276"/>
      <c r="K64" s="276"/>
      <c r="L64" s="276"/>
      <c r="M64" s="276"/>
      <c r="N64" s="276"/>
      <c r="O64" s="96"/>
      <c r="P64" s="96"/>
      <c r="Q64" s="96"/>
      <c r="R64" s="96"/>
      <c r="S64" s="96"/>
      <c r="T64" s="96"/>
    </row>
    <row r="65" spans="1:20">
      <c r="A65" s="78"/>
      <c r="B65" s="265"/>
      <c r="C65" s="265"/>
      <c r="D65" s="265"/>
      <c r="E65" s="265"/>
      <c r="F65" s="265"/>
      <c r="G65" s="276"/>
      <c r="H65" s="276"/>
      <c r="I65" s="276"/>
      <c r="J65" s="276"/>
      <c r="K65" s="276"/>
      <c r="L65" s="276"/>
      <c r="M65" s="276"/>
      <c r="N65" s="276"/>
      <c r="O65" s="96"/>
      <c r="P65" s="96"/>
      <c r="Q65" s="96"/>
      <c r="R65" s="96"/>
      <c r="S65" s="96"/>
      <c r="T65" s="96"/>
    </row>
    <row r="66" spans="1:20">
      <c r="A66" s="104"/>
      <c r="B66" s="104"/>
      <c r="C66" s="104"/>
      <c r="D66" s="104"/>
      <c r="E66" s="104"/>
      <c r="F66" s="104"/>
      <c r="G66" s="104"/>
      <c r="H66" s="104"/>
      <c r="I66" s="104"/>
      <c r="J66" s="104"/>
      <c r="K66" s="104"/>
      <c r="L66" s="104"/>
      <c r="M66" s="104"/>
      <c r="N66" s="104"/>
      <c r="O66" s="96"/>
      <c r="P66" s="96"/>
      <c r="Q66" s="96"/>
      <c r="R66" s="96"/>
      <c r="S66" s="96"/>
      <c r="T66" s="96"/>
    </row>
    <row r="67" spans="1:20">
      <c r="A67" s="272" t="s">
        <v>287</v>
      </c>
      <c r="B67" s="272"/>
      <c r="C67" s="272"/>
      <c r="D67" s="272"/>
      <c r="E67" s="272"/>
      <c r="F67" s="272"/>
      <c r="G67" s="272"/>
      <c r="H67" s="272"/>
      <c r="I67" s="272"/>
      <c r="J67" s="272"/>
      <c r="K67" s="272"/>
      <c r="L67" s="272"/>
      <c r="M67" s="272"/>
      <c r="N67" s="272"/>
      <c r="O67" s="96"/>
      <c r="P67" s="96"/>
      <c r="Q67" s="96"/>
      <c r="R67" s="96"/>
      <c r="S67" s="96"/>
      <c r="T67" s="96"/>
    </row>
    <row r="68" spans="1:20">
      <c r="A68" s="273" t="s">
        <v>288</v>
      </c>
      <c r="B68" s="273"/>
      <c r="C68" s="273"/>
      <c r="D68" s="273"/>
      <c r="E68" s="274" t="s">
        <v>61</v>
      </c>
      <c r="F68" s="274"/>
      <c r="G68" s="274"/>
      <c r="H68" s="274"/>
      <c r="I68" s="274"/>
      <c r="J68" s="274"/>
      <c r="K68" s="274"/>
      <c r="L68" s="274"/>
      <c r="M68" s="269" t="s">
        <v>289</v>
      </c>
      <c r="N68" s="269"/>
      <c r="O68" s="96"/>
      <c r="P68" s="96"/>
      <c r="Q68" s="96"/>
      <c r="R68" s="96"/>
      <c r="S68" s="96"/>
      <c r="T68" s="96"/>
    </row>
    <row r="69" spans="1:20">
      <c r="A69" s="482"/>
      <c r="B69" s="482"/>
      <c r="C69" s="482"/>
      <c r="D69" s="482"/>
      <c r="E69" s="483"/>
      <c r="F69" s="483"/>
      <c r="G69" s="483"/>
      <c r="H69" s="483"/>
      <c r="I69" s="483"/>
      <c r="J69" s="483"/>
      <c r="K69" s="483"/>
      <c r="L69" s="483"/>
      <c r="M69" s="267"/>
      <c r="N69" s="267"/>
      <c r="O69" s="96"/>
      <c r="P69" s="96"/>
      <c r="Q69" s="96"/>
      <c r="R69" s="96"/>
      <c r="S69" s="96"/>
      <c r="T69" s="96"/>
    </row>
    <row r="70" spans="1:20">
      <c r="A70" s="482"/>
      <c r="B70" s="482"/>
      <c r="C70" s="482"/>
      <c r="D70" s="482"/>
      <c r="E70" s="483"/>
      <c r="F70" s="483"/>
      <c r="G70" s="483"/>
      <c r="H70" s="483"/>
      <c r="I70" s="483"/>
      <c r="J70" s="483"/>
      <c r="K70" s="483"/>
      <c r="L70" s="483"/>
      <c r="M70" s="267"/>
      <c r="N70" s="267"/>
      <c r="O70" s="105"/>
      <c r="P70" s="106"/>
      <c r="Q70" s="106"/>
      <c r="R70" s="106"/>
      <c r="S70" s="96"/>
      <c r="T70" s="96"/>
    </row>
    <row r="71" spans="1:20">
      <c r="A71" s="268" t="s">
        <v>290</v>
      </c>
      <c r="B71" s="268"/>
      <c r="C71" s="268"/>
      <c r="D71" s="268"/>
      <c r="E71" s="268"/>
      <c r="F71" s="268"/>
      <c r="G71" s="268"/>
      <c r="H71" s="268"/>
      <c r="I71" s="268"/>
      <c r="J71" s="268"/>
      <c r="K71" s="268"/>
      <c r="L71" s="268"/>
      <c r="M71" s="267"/>
      <c r="N71" s="267"/>
      <c r="O71" s="96"/>
      <c r="P71" s="96"/>
      <c r="Q71" s="96"/>
      <c r="R71" s="96"/>
      <c r="S71" s="96"/>
      <c r="T71" s="96"/>
    </row>
    <row r="72" spans="1:20">
      <c r="A72" s="96"/>
      <c r="B72" s="96"/>
      <c r="C72" s="96"/>
      <c r="D72" s="96"/>
      <c r="E72" s="96"/>
      <c r="F72" s="96"/>
      <c r="G72" s="96"/>
      <c r="H72" s="96"/>
      <c r="I72" s="96"/>
      <c r="J72" s="96"/>
      <c r="K72" s="96"/>
      <c r="L72" s="96"/>
      <c r="M72" s="96"/>
      <c r="N72" s="96"/>
      <c r="O72" s="96"/>
      <c r="P72" s="96"/>
      <c r="Q72" s="96"/>
      <c r="R72" s="96"/>
      <c r="S72" s="96"/>
      <c r="T72" s="96"/>
    </row>
    <row r="73" spans="1:20">
      <c r="A73" s="96"/>
      <c r="B73" s="96"/>
      <c r="C73" s="96"/>
      <c r="D73" s="96"/>
      <c r="E73" s="96"/>
      <c r="F73" s="96"/>
      <c r="G73" s="96"/>
      <c r="H73" s="96"/>
      <c r="I73" s="96"/>
      <c r="J73" s="96"/>
      <c r="K73" s="96"/>
      <c r="L73" s="96"/>
      <c r="M73" s="96"/>
      <c r="N73" s="96"/>
      <c r="O73" s="96"/>
      <c r="P73" s="96"/>
      <c r="Q73" s="96"/>
      <c r="R73" s="96"/>
      <c r="S73" s="96"/>
      <c r="T73" s="96"/>
    </row>
    <row r="74" spans="1:20">
      <c r="A74" s="96"/>
      <c r="B74" s="96"/>
      <c r="C74" s="96"/>
      <c r="D74" s="96"/>
      <c r="E74" s="96"/>
      <c r="F74" s="96"/>
      <c r="G74" s="96"/>
      <c r="H74" s="96"/>
      <c r="I74" s="96"/>
      <c r="J74" s="96"/>
      <c r="K74" s="96"/>
      <c r="L74" s="96"/>
      <c r="M74" s="96"/>
      <c r="N74" s="96"/>
      <c r="O74" s="96"/>
      <c r="P74" s="96"/>
      <c r="Q74" s="96"/>
      <c r="R74" s="96"/>
      <c r="S74" s="96"/>
      <c r="T74" s="96"/>
    </row>
    <row r="75" spans="1:20">
      <c r="A75" s="96"/>
      <c r="B75" s="96"/>
      <c r="C75" s="96"/>
      <c r="D75" s="96"/>
      <c r="E75" s="96"/>
      <c r="F75" s="96"/>
      <c r="G75" s="96"/>
      <c r="H75" s="96"/>
      <c r="I75" s="96"/>
      <c r="J75" s="96"/>
      <c r="K75" s="96"/>
      <c r="L75" s="96"/>
      <c r="M75" s="96"/>
      <c r="N75" s="96"/>
      <c r="O75" s="96"/>
      <c r="P75" s="96"/>
      <c r="Q75" s="96"/>
      <c r="R75" s="96"/>
      <c r="S75" s="96"/>
      <c r="T75" s="96"/>
    </row>
    <row r="76" spans="1:20">
      <c r="A76" s="96"/>
      <c r="B76" s="96"/>
      <c r="C76" s="96"/>
      <c r="D76" s="96"/>
      <c r="E76" s="96"/>
      <c r="F76" s="96"/>
      <c r="G76" s="96"/>
      <c r="H76" s="96"/>
      <c r="I76" s="96"/>
      <c r="J76" s="96"/>
      <c r="K76" s="96"/>
      <c r="L76" s="96"/>
      <c r="M76" s="96"/>
      <c r="N76" s="96"/>
      <c r="O76" s="96"/>
      <c r="P76" s="96"/>
      <c r="Q76" s="96"/>
      <c r="R76" s="96"/>
      <c r="S76" s="96"/>
      <c r="T76" s="96"/>
    </row>
    <row r="77" spans="1:20">
      <c r="A77" s="96"/>
      <c r="B77" s="96"/>
      <c r="C77" s="96"/>
      <c r="D77" s="96"/>
      <c r="E77" s="96"/>
      <c r="F77" s="96"/>
      <c r="G77" s="96"/>
      <c r="H77" s="96"/>
      <c r="I77" s="96"/>
      <c r="J77" s="96"/>
      <c r="K77" s="96"/>
      <c r="L77" s="96"/>
      <c r="M77" s="96"/>
      <c r="N77" s="96"/>
      <c r="O77" s="96"/>
      <c r="P77" s="96"/>
      <c r="Q77" s="96"/>
      <c r="R77" s="96"/>
      <c r="S77" s="96"/>
      <c r="T77" s="96"/>
    </row>
    <row r="78" spans="1:20">
      <c r="A78" s="96"/>
      <c r="B78" s="96"/>
      <c r="C78" s="96"/>
      <c r="D78" s="96"/>
      <c r="E78" s="96"/>
      <c r="F78" s="96"/>
      <c r="G78" s="96"/>
      <c r="H78" s="96"/>
      <c r="I78" s="96"/>
      <c r="J78" s="96"/>
      <c r="K78" s="96"/>
      <c r="L78" s="96"/>
      <c r="M78" s="96"/>
      <c r="N78" s="96"/>
      <c r="O78" s="96"/>
      <c r="P78" s="96"/>
      <c r="Q78" s="96"/>
      <c r="R78" s="96"/>
      <c r="S78" s="96"/>
      <c r="T78" s="96"/>
    </row>
    <row r="79" spans="1:20">
      <c r="A79" s="96"/>
      <c r="B79" s="96"/>
      <c r="C79" s="96"/>
      <c r="D79" s="96"/>
      <c r="E79" s="96"/>
      <c r="F79" s="96"/>
      <c r="G79" s="96"/>
      <c r="H79" s="96"/>
      <c r="I79" s="96"/>
      <c r="J79" s="96"/>
      <c r="K79" s="96"/>
      <c r="L79" s="96"/>
      <c r="M79" s="96"/>
      <c r="N79" s="96"/>
      <c r="O79" s="96"/>
      <c r="P79" s="96"/>
      <c r="Q79" s="96"/>
      <c r="R79" s="96"/>
      <c r="S79" s="96"/>
      <c r="T79" s="96"/>
    </row>
    <row r="80" spans="1:20">
      <c r="A80" s="96"/>
      <c r="B80" s="96"/>
      <c r="C80" s="96"/>
      <c r="D80" s="96"/>
      <c r="E80" s="96"/>
      <c r="F80" s="96"/>
      <c r="G80" s="96"/>
      <c r="H80" s="96"/>
      <c r="I80" s="96"/>
      <c r="J80" s="96"/>
      <c r="K80" s="96"/>
      <c r="L80" s="96"/>
      <c r="M80" s="96"/>
      <c r="N80" s="96"/>
      <c r="O80" s="96"/>
      <c r="P80" s="96"/>
      <c r="Q80" s="96"/>
      <c r="R80" s="96"/>
      <c r="S80" s="96"/>
      <c r="T80" s="96"/>
    </row>
    <row r="81" spans="1:20">
      <c r="A81" s="96"/>
      <c r="B81" s="96"/>
      <c r="C81" s="96"/>
      <c r="D81" s="96"/>
      <c r="E81" s="96"/>
      <c r="F81" s="96"/>
      <c r="G81" s="96"/>
      <c r="H81" s="96"/>
      <c r="I81" s="96"/>
      <c r="J81" s="96"/>
      <c r="K81" s="96"/>
      <c r="L81" s="96"/>
      <c r="M81" s="96"/>
      <c r="N81" s="96"/>
      <c r="O81" s="96"/>
      <c r="P81" s="96"/>
      <c r="Q81" s="96"/>
      <c r="R81" s="96"/>
      <c r="S81" s="96"/>
      <c r="T81" s="96"/>
    </row>
    <row r="82" spans="1:20">
      <c r="A82" s="96"/>
      <c r="B82" s="96"/>
      <c r="C82" s="96"/>
      <c r="D82" s="96"/>
      <c r="E82" s="96"/>
      <c r="F82" s="96"/>
      <c r="G82" s="96"/>
      <c r="H82" s="96"/>
      <c r="I82" s="96"/>
      <c r="J82" s="96"/>
      <c r="K82" s="96"/>
      <c r="L82" s="96"/>
      <c r="M82" s="96"/>
      <c r="N82" s="96"/>
      <c r="O82" s="96"/>
      <c r="P82" s="96"/>
      <c r="Q82" s="96"/>
      <c r="R82" s="96"/>
      <c r="S82" s="96"/>
      <c r="T82" s="96"/>
    </row>
    <row r="83" spans="1:20">
      <c r="A83" s="96"/>
      <c r="B83" s="96"/>
      <c r="C83" s="96"/>
      <c r="D83" s="96"/>
      <c r="E83" s="96"/>
      <c r="F83" s="96"/>
      <c r="G83" s="96"/>
      <c r="H83" s="96"/>
      <c r="I83" s="96"/>
      <c r="J83" s="96"/>
      <c r="K83" s="96"/>
      <c r="L83" s="96"/>
      <c r="M83" s="96"/>
      <c r="N83" s="96"/>
      <c r="O83" s="96"/>
      <c r="P83" s="96"/>
      <c r="Q83" s="96"/>
      <c r="R83" s="96"/>
      <c r="S83" s="96"/>
      <c r="T83" s="96"/>
    </row>
    <row r="84" spans="1:20">
      <c r="A84" s="96"/>
      <c r="B84" s="96"/>
      <c r="C84" s="96"/>
      <c r="D84" s="96"/>
      <c r="E84" s="96"/>
      <c r="F84" s="96"/>
      <c r="G84" s="96"/>
      <c r="H84" s="96"/>
      <c r="I84" s="96"/>
      <c r="J84" s="96"/>
      <c r="K84" s="96"/>
      <c r="L84" s="96"/>
      <c r="M84" s="96"/>
      <c r="N84" s="96"/>
      <c r="O84" s="96"/>
      <c r="P84" s="96"/>
      <c r="Q84" s="96"/>
      <c r="R84" s="96"/>
      <c r="S84" s="96"/>
      <c r="T84" s="96"/>
    </row>
    <row r="85" spans="1:20">
      <c r="A85" s="96"/>
      <c r="B85" s="96"/>
      <c r="C85" s="96"/>
      <c r="D85" s="96"/>
      <c r="E85" s="96"/>
      <c r="F85" s="96"/>
      <c r="G85" s="96"/>
      <c r="H85" s="96"/>
      <c r="I85" s="96"/>
      <c r="J85" s="96"/>
      <c r="K85" s="96"/>
      <c r="L85" s="96"/>
      <c r="M85" s="96"/>
      <c r="N85" s="96"/>
      <c r="O85" s="96"/>
      <c r="P85" s="96"/>
      <c r="Q85" s="96"/>
      <c r="R85" s="96"/>
      <c r="S85" s="96"/>
      <c r="T85" s="96"/>
    </row>
    <row r="86" spans="1:20">
      <c r="A86" s="96"/>
      <c r="B86" s="96"/>
      <c r="C86" s="96"/>
      <c r="D86" s="96"/>
      <c r="E86" s="96"/>
      <c r="F86" s="96"/>
      <c r="G86" s="96"/>
      <c r="H86" s="96"/>
      <c r="I86" s="96"/>
      <c r="J86" s="96"/>
      <c r="K86" s="96"/>
      <c r="L86" s="96"/>
      <c r="M86" s="96"/>
      <c r="N86" s="96"/>
      <c r="O86" s="96"/>
      <c r="P86" s="96"/>
      <c r="Q86" s="96"/>
      <c r="R86" s="96"/>
      <c r="S86" s="96"/>
      <c r="T86" s="96"/>
    </row>
    <row r="87" spans="1:20">
      <c r="A87" s="96"/>
      <c r="B87" s="96"/>
      <c r="C87" s="96"/>
      <c r="D87" s="96"/>
      <c r="E87" s="96"/>
      <c r="F87" s="96"/>
      <c r="G87" s="96"/>
      <c r="H87" s="96"/>
      <c r="I87" s="96"/>
      <c r="J87" s="96"/>
      <c r="K87" s="96"/>
      <c r="L87" s="96"/>
      <c r="M87" s="96"/>
      <c r="N87" s="96"/>
      <c r="O87" s="96"/>
      <c r="P87" s="96"/>
      <c r="Q87" s="96"/>
      <c r="R87" s="96"/>
      <c r="S87" s="96"/>
      <c r="T87" s="96"/>
    </row>
    <row r="88" spans="1:20">
      <c r="A88" s="96"/>
      <c r="B88" s="96"/>
      <c r="C88" s="96"/>
      <c r="D88" s="96"/>
      <c r="E88" s="96"/>
      <c r="F88" s="96"/>
      <c r="G88" s="96"/>
      <c r="H88" s="96"/>
      <c r="I88" s="96"/>
      <c r="J88" s="96"/>
      <c r="K88" s="96"/>
      <c r="L88" s="96"/>
      <c r="M88" s="96"/>
      <c r="N88" s="96"/>
      <c r="O88" s="96"/>
      <c r="P88" s="96"/>
      <c r="Q88" s="96"/>
      <c r="R88" s="96"/>
      <c r="S88" s="96"/>
      <c r="T88" s="96"/>
    </row>
    <row r="89" spans="1:20">
      <c r="A89" s="96"/>
      <c r="B89" s="96"/>
      <c r="C89" s="96"/>
      <c r="D89" s="96"/>
      <c r="E89" s="96"/>
      <c r="F89" s="96"/>
      <c r="G89" s="96"/>
      <c r="H89" s="96"/>
      <c r="I89" s="96"/>
      <c r="J89" s="96"/>
      <c r="K89" s="96"/>
      <c r="L89" s="96"/>
      <c r="M89" s="96"/>
      <c r="N89" s="96"/>
      <c r="O89" s="96"/>
      <c r="P89" s="96"/>
      <c r="Q89" s="96"/>
      <c r="R89" s="96"/>
      <c r="S89" s="96"/>
      <c r="T89" s="96"/>
    </row>
    <row r="90" spans="1:20">
      <c r="A90" s="96"/>
      <c r="B90" s="96"/>
      <c r="C90" s="96"/>
      <c r="D90" s="96"/>
      <c r="E90" s="96"/>
      <c r="F90" s="96"/>
      <c r="G90" s="96"/>
      <c r="H90" s="96"/>
      <c r="I90" s="96"/>
      <c r="J90" s="96"/>
      <c r="K90" s="96"/>
      <c r="L90" s="96"/>
      <c r="M90" s="96"/>
      <c r="N90" s="96"/>
      <c r="O90" s="96"/>
      <c r="P90" s="96"/>
      <c r="Q90" s="96"/>
      <c r="R90" s="96"/>
      <c r="S90" s="96"/>
      <c r="T90" s="96"/>
    </row>
    <row r="91" spans="1:20">
      <c r="A91" s="96"/>
      <c r="B91" s="96"/>
      <c r="C91" s="96"/>
      <c r="D91" s="96"/>
      <c r="E91" s="96"/>
      <c r="F91" s="96"/>
      <c r="G91" s="96"/>
      <c r="H91" s="96"/>
      <c r="I91" s="96"/>
      <c r="J91" s="96"/>
      <c r="K91" s="96"/>
      <c r="L91" s="96"/>
      <c r="M91" s="96"/>
      <c r="N91" s="96"/>
      <c r="O91" s="96"/>
      <c r="P91" s="96"/>
      <c r="Q91" s="96"/>
      <c r="R91" s="96"/>
      <c r="S91" s="96"/>
      <c r="T91" s="96"/>
    </row>
    <row r="92" spans="1:20">
      <c r="A92" s="96"/>
      <c r="B92" s="96"/>
      <c r="C92" s="96"/>
      <c r="D92" s="96"/>
      <c r="E92" s="96"/>
      <c r="F92" s="96"/>
      <c r="G92" s="96"/>
      <c r="H92" s="96"/>
      <c r="I92" s="96"/>
      <c r="J92" s="96"/>
      <c r="K92" s="96"/>
      <c r="L92" s="96"/>
      <c r="M92" s="96"/>
      <c r="N92" s="96"/>
      <c r="O92" s="96"/>
      <c r="P92" s="96"/>
      <c r="Q92" s="96"/>
      <c r="R92" s="96"/>
      <c r="S92" s="96"/>
      <c r="T92" s="96"/>
    </row>
    <row r="93" spans="1:20">
      <c r="A93" s="96"/>
      <c r="B93" s="96"/>
      <c r="C93" s="96"/>
      <c r="D93" s="96"/>
      <c r="E93" s="96"/>
      <c r="F93" s="96"/>
      <c r="G93" s="96"/>
      <c r="H93" s="96"/>
      <c r="I93" s="96"/>
      <c r="J93" s="96"/>
      <c r="K93" s="96"/>
      <c r="L93" s="96"/>
      <c r="M93" s="96"/>
      <c r="N93" s="96"/>
      <c r="O93" s="96"/>
      <c r="P93" s="96"/>
      <c r="Q93" s="96"/>
      <c r="R93" s="96"/>
      <c r="S93" s="96"/>
      <c r="T93" s="96"/>
    </row>
    <row r="94" spans="1:20">
      <c r="A94" s="96"/>
      <c r="B94" s="96"/>
      <c r="C94" s="96"/>
      <c r="D94" s="96"/>
      <c r="E94" s="96"/>
      <c r="F94" s="96"/>
      <c r="G94" s="96"/>
      <c r="H94" s="96"/>
      <c r="I94" s="96"/>
      <c r="J94" s="96"/>
      <c r="K94" s="96"/>
      <c r="L94" s="96"/>
      <c r="M94" s="96"/>
      <c r="N94" s="96"/>
      <c r="O94" s="96"/>
      <c r="P94" s="96"/>
      <c r="Q94" s="96"/>
      <c r="R94" s="96"/>
      <c r="S94" s="96"/>
      <c r="T94" s="96"/>
    </row>
    <row r="95" spans="1:20">
      <c r="A95" s="96"/>
      <c r="B95" s="96"/>
      <c r="C95" s="96"/>
      <c r="D95" s="96"/>
      <c r="E95" s="96"/>
      <c r="F95" s="96"/>
      <c r="G95" s="96"/>
      <c r="H95" s="96"/>
      <c r="I95" s="96"/>
      <c r="J95" s="96"/>
      <c r="K95" s="96"/>
      <c r="L95" s="96"/>
      <c r="M95" s="96"/>
      <c r="N95" s="96"/>
      <c r="O95" s="96"/>
      <c r="P95" s="96"/>
      <c r="Q95" s="96"/>
      <c r="R95" s="96"/>
      <c r="S95" s="96"/>
      <c r="T95" s="96"/>
    </row>
    <row r="96" spans="1:20">
      <c r="A96" s="96"/>
      <c r="B96" s="96"/>
      <c r="C96" s="96"/>
      <c r="D96" s="96"/>
      <c r="E96" s="96"/>
      <c r="F96" s="96"/>
      <c r="G96" s="96"/>
      <c r="H96" s="96"/>
      <c r="I96" s="96"/>
      <c r="J96" s="96"/>
      <c r="K96" s="96"/>
      <c r="L96" s="96"/>
      <c r="M96" s="96"/>
      <c r="N96" s="96"/>
      <c r="O96" s="96"/>
      <c r="P96" s="96"/>
      <c r="Q96" s="96"/>
      <c r="R96" s="96"/>
      <c r="S96" s="96"/>
      <c r="T96" s="96"/>
    </row>
    <row r="97" spans="1:20">
      <c r="A97" s="96"/>
      <c r="B97" s="96"/>
      <c r="C97" s="96"/>
      <c r="D97" s="96"/>
      <c r="E97" s="96"/>
      <c r="F97" s="96"/>
      <c r="G97" s="96"/>
      <c r="H97" s="96"/>
      <c r="I97" s="96"/>
      <c r="J97" s="96"/>
      <c r="K97" s="96"/>
      <c r="L97" s="96"/>
      <c r="M97" s="96"/>
      <c r="N97" s="96"/>
      <c r="O97" s="96"/>
      <c r="P97" s="96"/>
      <c r="Q97" s="96"/>
      <c r="R97" s="96"/>
      <c r="S97" s="96"/>
      <c r="T97" s="96"/>
    </row>
    <row r="98" spans="1:20">
      <c r="A98" s="96"/>
      <c r="B98" s="96"/>
      <c r="C98" s="96"/>
      <c r="D98" s="96"/>
      <c r="E98" s="96"/>
      <c r="F98" s="96"/>
      <c r="G98" s="96"/>
      <c r="H98" s="96"/>
      <c r="I98" s="96"/>
      <c r="J98" s="96"/>
      <c r="K98" s="96"/>
      <c r="L98" s="96"/>
      <c r="M98" s="96"/>
      <c r="N98" s="96"/>
      <c r="O98" s="96"/>
      <c r="P98" s="96"/>
      <c r="Q98" s="96"/>
      <c r="R98" s="96"/>
      <c r="S98" s="96"/>
      <c r="T98" s="96"/>
    </row>
    <row r="99" spans="1:20">
      <c r="A99" s="96"/>
      <c r="B99" s="96"/>
      <c r="C99" s="96"/>
      <c r="D99" s="96"/>
      <c r="E99" s="96"/>
      <c r="F99" s="96"/>
      <c r="G99" s="96"/>
      <c r="H99" s="96"/>
      <c r="I99" s="96"/>
      <c r="J99" s="96"/>
      <c r="K99" s="96"/>
      <c r="L99" s="96"/>
      <c r="M99" s="96"/>
      <c r="N99" s="96"/>
      <c r="O99" s="96"/>
      <c r="P99" s="96"/>
      <c r="Q99" s="96"/>
      <c r="R99" s="96"/>
      <c r="S99" s="96"/>
      <c r="T99" s="96"/>
    </row>
    <row r="100" spans="1:20">
      <c r="A100" s="96"/>
      <c r="B100" s="96"/>
      <c r="C100" s="96"/>
      <c r="D100" s="96"/>
      <c r="E100" s="96"/>
      <c r="F100" s="96"/>
      <c r="G100" s="96"/>
      <c r="H100" s="96"/>
      <c r="I100" s="96"/>
      <c r="J100" s="96"/>
      <c r="K100" s="96"/>
      <c r="L100" s="96"/>
      <c r="M100" s="96"/>
      <c r="N100" s="96"/>
      <c r="O100" s="96"/>
      <c r="P100" s="96"/>
      <c r="Q100" s="96"/>
      <c r="R100" s="96"/>
      <c r="S100" s="96"/>
      <c r="T100" s="96"/>
    </row>
    <row r="101" spans="1:20">
      <c r="A101" s="96"/>
      <c r="B101" s="96"/>
      <c r="C101" s="96"/>
      <c r="D101" s="96"/>
      <c r="E101" s="96"/>
      <c r="F101" s="96"/>
      <c r="G101" s="96"/>
      <c r="H101" s="96"/>
      <c r="I101" s="96"/>
      <c r="J101" s="96"/>
      <c r="K101" s="96"/>
      <c r="L101" s="96"/>
      <c r="M101" s="96"/>
      <c r="N101" s="96"/>
      <c r="O101" s="96"/>
      <c r="P101" s="96"/>
      <c r="Q101" s="96"/>
      <c r="R101" s="96"/>
      <c r="S101" s="96"/>
      <c r="T101" s="96"/>
    </row>
    <row r="102" spans="1:20">
      <c r="A102" s="96"/>
      <c r="B102" s="96"/>
      <c r="C102" s="96"/>
      <c r="D102" s="96"/>
      <c r="E102" s="96"/>
      <c r="F102" s="96"/>
      <c r="G102" s="96"/>
      <c r="H102" s="96"/>
      <c r="I102" s="96"/>
      <c r="J102" s="96"/>
      <c r="K102" s="96"/>
      <c r="L102" s="96"/>
      <c r="M102" s="96"/>
      <c r="N102" s="96"/>
      <c r="O102" s="96"/>
      <c r="P102" s="96"/>
      <c r="Q102" s="96"/>
      <c r="R102" s="96"/>
      <c r="S102" s="96"/>
      <c r="T102" s="96"/>
    </row>
    <row r="103" spans="1:20">
      <c r="A103" s="96"/>
      <c r="B103" s="96"/>
      <c r="C103" s="96"/>
      <c r="D103" s="96"/>
      <c r="E103" s="96"/>
      <c r="F103" s="96"/>
      <c r="G103" s="96"/>
      <c r="H103" s="96"/>
      <c r="I103" s="96"/>
      <c r="J103" s="96"/>
      <c r="K103" s="96"/>
      <c r="L103" s="96"/>
      <c r="M103" s="96"/>
      <c r="N103" s="96"/>
      <c r="O103" s="96"/>
      <c r="P103" s="96"/>
      <c r="Q103" s="96"/>
      <c r="R103" s="96"/>
      <c r="S103" s="96"/>
      <c r="T103" s="96"/>
    </row>
    <row r="104" spans="1:20">
      <c r="A104" s="96"/>
      <c r="B104" s="96"/>
      <c r="C104" s="96"/>
      <c r="D104" s="96"/>
      <c r="E104" s="96"/>
      <c r="F104" s="96"/>
      <c r="G104" s="96"/>
      <c r="H104" s="96"/>
      <c r="I104" s="96"/>
      <c r="J104" s="96"/>
      <c r="K104" s="96"/>
      <c r="L104" s="96"/>
      <c r="M104" s="96"/>
      <c r="N104" s="96"/>
      <c r="O104" s="96"/>
      <c r="P104" s="96"/>
      <c r="Q104" s="96"/>
      <c r="R104" s="96"/>
      <c r="S104" s="96"/>
      <c r="T104" s="96"/>
    </row>
    <row r="105" spans="1:20">
      <c r="A105" s="96"/>
      <c r="B105" s="96"/>
      <c r="C105" s="96"/>
      <c r="D105" s="96"/>
      <c r="E105" s="96"/>
      <c r="F105" s="96"/>
      <c r="G105" s="96"/>
      <c r="H105" s="96"/>
      <c r="I105" s="96"/>
      <c r="J105" s="96"/>
      <c r="K105" s="96"/>
      <c r="L105" s="96"/>
      <c r="M105" s="96"/>
      <c r="N105" s="96"/>
      <c r="O105" s="96"/>
      <c r="P105" s="96"/>
      <c r="Q105" s="96"/>
      <c r="R105" s="96"/>
      <c r="S105" s="96"/>
      <c r="T105" s="96"/>
    </row>
    <row r="106" spans="1:20">
      <c r="A106" s="96"/>
      <c r="B106" s="96"/>
      <c r="C106" s="96"/>
      <c r="D106" s="96"/>
      <c r="E106" s="96"/>
      <c r="F106" s="96"/>
      <c r="G106" s="96"/>
      <c r="H106" s="96"/>
      <c r="I106" s="96"/>
      <c r="J106" s="96"/>
      <c r="K106" s="96"/>
      <c r="L106" s="96"/>
      <c r="M106" s="96"/>
      <c r="N106" s="96"/>
      <c r="O106" s="96"/>
      <c r="P106" s="96"/>
      <c r="Q106" s="96"/>
      <c r="R106" s="96"/>
      <c r="S106" s="96"/>
      <c r="T106" s="96"/>
    </row>
    <row r="107" spans="1:20">
      <c r="A107" s="96"/>
      <c r="B107" s="96"/>
      <c r="C107" s="96"/>
      <c r="D107" s="96"/>
      <c r="E107" s="96"/>
      <c r="F107" s="96"/>
      <c r="G107" s="96"/>
      <c r="H107" s="96"/>
      <c r="I107" s="96"/>
      <c r="J107" s="96"/>
      <c r="K107" s="96"/>
      <c r="L107" s="96"/>
      <c r="M107" s="96"/>
      <c r="N107" s="96"/>
      <c r="O107" s="96"/>
      <c r="P107" s="96"/>
      <c r="Q107" s="96"/>
      <c r="R107" s="96"/>
      <c r="S107" s="96"/>
      <c r="T107" s="96"/>
    </row>
    <row r="108" spans="1:20">
      <c r="A108" s="96"/>
      <c r="B108" s="96"/>
      <c r="C108" s="96"/>
      <c r="D108" s="96"/>
      <c r="E108" s="96"/>
      <c r="F108" s="96"/>
      <c r="G108" s="96"/>
      <c r="H108" s="96"/>
      <c r="I108" s="96"/>
      <c r="J108" s="96"/>
      <c r="K108" s="96"/>
      <c r="L108" s="96"/>
      <c r="M108" s="96"/>
      <c r="N108" s="96"/>
      <c r="O108" s="96"/>
      <c r="P108" s="96"/>
      <c r="Q108" s="96"/>
      <c r="R108" s="96"/>
      <c r="S108" s="96"/>
      <c r="T108" s="96"/>
    </row>
    <row r="109" spans="1:20">
      <c r="A109" s="96"/>
      <c r="B109" s="96"/>
      <c r="C109" s="96"/>
      <c r="D109" s="96"/>
      <c r="E109" s="96"/>
      <c r="F109" s="96"/>
      <c r="G109" s="96"/>
      <c r="H109" s="96"/>
      <c r="I109" s="96"/>
      <c r="J109" s="96"/>
      <c r="K109" s="96"/>
      <c r="L109" s="96"/>
      <c r="M109" s="96"/>
      <c r="N109" s="96"/>
      <c r="O109" s="96"/>
      <c r="P109" s="96"/>
      <c r="Q109" s="96"/>
      <c r="R109" s="96"/>
      <c r="S109" s="96"/>
      <c r="T109" s="96"/>
    </row>
    <row r="110" spans="1:20">
      <c r="A110" s="96"/>
      <c r="B110" s="96"/>
      <c r="C110" s="96"/>
      <c r="D110" s="96"/>
      <c r="E110" s="96"/>
      <c r="F110" s="96"/>
      <c r="G110" s="96"/>
      <c r="H110" s="96"/>
      <c r="I110" s="96"/>
      <c r="J110" s="96"/>
      <c r="K110" s="96"/>
      <c r="L110" s="96"/>
      <c r="M110" s="96"/>
      <c r="N110" s="96"/>
      <c r="O110" s="96"/>
      <c r="P110" s="96"/>
      <c r="Q110" s="96"/>
      <c r="R110" s="96"/>
      <c r="S110" s="96"/>
      <c r="T110" s="96"/>
    </row>
    <row r="111" spans="1:20">
      <c r="A111" s="96"/>
      <c r="B111" s="96"/>
      <c r="C111" s="96"/>
      <c r="D111" s="96"/>
      <c r="E111" s="96"/>
      <c r="F111" s="96"/>
      <c r="G111" s="96"/>
      <c r="H111" s="96"/>
      <c r="I111" s="96"/>
      <c r="J111" s="96"/>
      <c r="K111" s="96"/>
      <c r="L111" s="96"/>
      <c r="M111" s="96"/>
      <c r="N111" s="96"/>
      <c r="O111" s="96"/>
      <c r="P111" s="96"/>
      <c r="Q111" s="96"/>
      <c r="R111" s="96"/>
      <c r="S111" s="96"/>
      <c r="T111" s="96"/>
    </row>
    <row r="112" spans="1:20">
      <c r="A112" s="96"/>
      <c r="B112" s="96"/>
      <c r="C112" s="96"/>
      <c r="D112" s="96"/>
      <c r="E112" s="96"/>
      <c r="F112" s="96"/>
      <c r="G112" s="96"/>
      <c r="H112" s="96"/>
      <c r="I112" s="96"/>
      <c r="J112" s="96"/>
      <c r="K112" s="96"/>
      <c r="L112" s="96"/>
      <c r="M112" s="96"/>
      <c r="N112" s="96"/>
      <c r="O112" s="96"/>
      <c r="P112" s="96"/>
      <c r="Q112" s="96"/>
      <c r="R112" s="96"/>
      <c r="S112" s="96"/>
      <c r="T112" s="96"/>
    </row>
    <row r="113" spans="1:20">
      <c r="A113" s="96"/>
      <c r="B113" s="96"/>
      <c r="C113" s="96"/>
      <c r="D113" s="96"/>
      <c r="E113" s="96"/>
      <c r="F113" s="96"/>
      <c r="G113" s="96"/>
      <c r="H113" s="96"/>
      <c r="I113" s="96"/>
      <c r="J113" s="96"/>
      <c r="K113" s="96"/>
      <c r="L113" s="96"/>
      <c r="M113" s="96"/>
      <c r="N113" s="96"/>
      <c r="O113" s="96"/>
      <c r="P113" s="96"/>
      <c r="Q113" s="96"/>
      <c r="R113" s="96"/>
      <c r="S113" s="96"/>
      <c r="T113" s="96"/>
    </row>
    <row r="114" spans="1:20">
      <c r="A114" s="96"/>
      <c r="B114" s="96"/>
      <c r="C114" s="96"/>
      <c r="D114" s="96"/>
      <c r="E114" s="96"/>
      <c r="F114" s="96"/>
      <c r="G114" s="96"/>
      <c r="H114" s="96"/>
      <c r="I114" s="96"/>
      <c r="J114" s="96"/>
      <c r="K114" s="96"/>
      <c r="L114" s="96"/>
      <c r="M114" s="96"/>
      <c r="N114" s="96"/>
      <c r="O114" s="96"/>
      <c r="P114" s="96"/>
      <c r="Q114" s="96"/>
      <c r="R114" s="96"/>
      <c r="S114" s="96"/>
      <c r="T114" s="96"/>
    </row>
    <row r="115" spans="1:20">
      <c r="A115" s="96"/>
      <c r="B115" s="96"/>
      <c r="C115" s="96"/>
      <c r="D115" s="96"/>
      <c r="E115" s="96"/>
      <c r="F115" s="96"/>
      <c r="G115" s="96"/>
      <c r="H115" s="96"/>
      <c r="I115" s="96"/>
      <c r="J115" s="96"/>
      <c r="K115" s="96"/>
      <c r="L115" s="96"/>
      <c r="M115" s="96"/>
      <c r="N115" s="96"/>
      <c r="O115" s="96"/>
      <c r="P115" s="96"/>
      <c r="Q115" s="96"/>
      <c r="R115" s="96"/>
      <c r="S115" s="96"/>
      <c r="T115" s="96"/>
    </row>
    <row r="116" spans="1:20">
      <c r="A116" s="96"/>
      <c r="B116" s="96"/>
      <c r="C116" s="96"/>
      <c r="D116" s="96"/>
      <c r="E116" s="96"/>
      <c r="F116" s="96"/>
      <c r="G116" s="96"/>
      <c r="H116" s="96"/>
      <c r="I116" s="96"/>
      <c r="J116" s="96"/>
      <c r="K116" s="96"/>
      <c r="L116" s="96"/>
      <c r="M116" s="96"/>
      <c r="N116" s="96"/>
      <c r="O116" s="96"/>
      <c r="P116" s="96"/>
      <c r="Q116" s="96"/>
      <c r="R116" s="96"/>
      <c r="S116" s="96"/>
      <c r="T116" s="96"/>
    </row>
    <row r="117" spans="1:20">
      <c r="A117" s="96"/>
      <c r="B117" s="96"/>
      <c r="C117" s="96"/>
      <c r="D117" s="96"/>
      <c r="E117" s="96"/>
      <c r="F117" s="96"/>
      <c r="G117" s="96"/>
      <c r="H117" s="96"/>
      <c r="I117" s="96"/>
      <c r="J117" s="96"/>
      <c r="K117" s="96"/>
      <c r="L117" s="96"/>
      <c r="M117" s="96"/>
      <c r="N117" s="96"/>
      <c r="O117" s="96"/>
      <c r="P117" s="96"/>
      <c r="Q117" s="96"/>
      <c r="R117" s="96"/>
      <c r="S117" s="96"/>
      <c r="T117" s="96"/>
    </row>
    <row r="118" spans="1:20">
      <c r="A118" s="96"/>
      <c r="B118" s="96"/>
      <c r="C118" s="96"/>
      <c r="D118" s="96"/>
      <c r="E118" s="96"/>
      <c r="F118" s="96"/>
      <c r="G118" s="96"/>
      <c r="H118" s="96"/>
      <c r="I118" s="96"/>
      <c r="J118" s="96"/>
      <c r="K118" s="96"/>
      <c r="L118" s="96"/>
      <c r="M118" s="96"/>
      <c r="N118" s="96"/>
      <c r="O118" s="96"/>
      <c r="P118" s="96"/>
      <c r="Q118" s="96"/>
      <c r="R118" s="96"/>
      <c r="S118" s="96"/>
      <c r="T118" s="96"/>
    </row>
    <row r="119" spans="1:20">
      <c r="A119" s="96"/>
      <c r="B119" s="96"/>
      <c r="C119" s="96"/>
      <c r="D119" s="96"/>
      <c r="E119" s="96"/>
      <c r="F119" s="96"/>
      <c r="G119" s="96"/>
      <c r="H119" s="96"/>
      <c r="I119" s="96"/>
      <c r="J119" s="96"/>
      <c r="K119" s="96"/>
      <c r="L119" s="96"/>
      <c r="M119" s="96"/>
      <c r="N119" s="96"/>
      <c r="O119" s="96"/>
      <c r="P119" s="96"/>
      <c r="Q119" s="96"/>
      <c r="R119" s="96"/>
      <c r="S119" s="96"/>
      <c r="T119" s="96"/>
    </row>
    <row r="120" spans="1:20">
      <c r="A120" s="96"/>
      <c r="B120" s="96"/>
      <c r="C120" s="96"/>
      <c r="D120" s="96"/>
      <c r="E120" s="96"/>
      <c r="F120" s="96"/>
      <c r="G120" s="96"/>
      <c r="H120" s="96"/>
      <c r="I120" s="96"/>
      <c r="J120" s="96"/>
      <c r="K120" s="96"/>
      <c r="L120" s="96"/>
      <c r="M120" s="96"/>
      <c r="N120" s="96"/>
      <c r="O120" s="96"/>
      <c r="P120" s="96"/>
      <c r="Q120" s="96"/>
      <c r="R120" s="96"/>
      <c r="S120" s="96"/>
      <c r="T120" s="96"/>
    </row>
    <row r="121" spans="1:20">
      <c r="A121" s="96"/>
      <c r="B121" s="96"/>
      <c r="C121" s="96"/>
      <c r="D121" s="96"/>
      <c r="E121" s="96"/>
      <c r="F121" s="96"/>
      <c r="G121" s="96"/>
      <c r="H121" s="96"/>
      <c r="I121" s="96"/>
      <c r="J121" s="96"/>
      <c r="K121" s="96"/>
      <c r="L121" s="96"/>
      <c r="M121" s="96"/>
      <c r="N121" s="96"/>
      <c r="O121" s="96"/>
      <c r="P121" s="96"/>
      <c r="Q121" s="96"/>
      <c r="R121" s="96"/>
      <c r="S121" s="96"/>
      <c r="T121" s="96"/>
    </row>
    <row r="122" spans="1:20">
      <c r="A122" s="96"/>
      <c r="B122" s="96"/>
      <c r="C122" s="96"/>
      <c r="D122" s="96"/>
      <c r="E122" s="96"/>
      <c r="F122" s="96"/>
      <c r="G122" s="96"/>
      <c r="H122" s="96"/>
      <c r="I122" s="96"/>
      <c r="J122" s="96"/>
      <c r="K122" s="96"/>
      <c r="L122" s="96"/>
      <c r="M122" s="96"/>
      <c r="N122" s="96"/>
      <c r="O122" s="96"/>
      <c r="P122" s="96"/>
      <c r="Q122" s="96"/>
      <c r="R122" s="96"/>
      <c r="S122" s="96"/>
      <c r="T122" s="96"/>
    </row>
    <row r="123" spans="1:20">
      <c r="A123" s="96"/>
      <c r="B123" s="96"/>
      <c r="C123" s="96"/>
      <c r="D123" s="96"/>
      <c r="E123" s="96"/>
      <c r="F123" s="96"/>
      <c r="G123" s="96"/>
      <c r="H123" s="96"/>
      <c r="I123" s="96"/>
      <c r="J123" s="96"/>
      <c r="K123" s="96"/>
      <c r="L123" s="96"/>
      <c r="M123" s="96"/>
      <c r="N123" s="96"/>
      <c r="O123" s="96"/>
      <c r="P123" s="96"/>
      <c r="Q123" s="96"/>
      <c r="R123" s="96"/>
      <c r="S123" s="96"/>
      <c r="T123" s="96"/>
    </row>
    <row r="124" spans="1:20">
      <c r="A124" s="96"/>
      <c r="B124" s="96"/>
      <c r="C124" s="96"/>
      <c r="D124" s="96"/>
      <c r="E124" s="96"/>
      <c r="F124" s="96"/>
      <c r="G124" s="96"/>
      <c r="H124" s="96"/>
      <c r="I124" s="96"/>
      <c r="J124" s="96"/>
      <c r="K124" s="96"/>
      <c r="L124" s="96"/>
      <c r="M124" s="96"/>
      <c r="N124" s="96"/>
      <c r="O124" s="96"/>
      <c r="P124" s="96"/>
      <c r="Q124" s="96"/>
      <c r="R124" s="96"/>
      <c r="S124" s="96"/>
      <c r="T124" s="96"/>
    </row>
    <row r="125" spans="1:20">
      <c r="A125" s="96"/>
      <c r="B125" s="96"/>
      <c r="C125" s="96"/>
      <c r="D125" s="96"/>
      <c r="E125" s="96"/>
      <c r="F125" s="96"/>
      <c r="G125" s="96"/>
      <c r="H125" s="96"/>
      <c r="I125" s="96"/>
      <c r="J125" s="96"/>
      <c r="K125" s="96"/>
      <c r="L125" s="96"/>
      <c r="M125" s="96"/>
      <c r="N125" s="96"/>
      <c r="O125" s="96"/>
      <c r="P125" s="96"/>
      <c r="Q125" s="96"/>
      <c r="R125" s="96"/>
      <c r="S125" s="96"/>
      <c r="T125" s="96"/>
    </row>
    <row r="126" spans="1:20">
      <c r="A126" s="96"/>
      <c r="B126" s="96"/>
      <c r="C126" s="96"/>
      <c r="D126" s="96"/>
      <c r="E126" s="96"/>
      <c r="F126" s="96"/>
      <c r="G126" s="96"/>
      <c r="H126" s="96"/>
      <c r="I126" s="96"/>
      <c r="J126" s="96"/>
      <c r="K126" s="96"/>
      <c r="L126" s="96"/>
      <c r="M126" s="96"/>
      <c r="N126" s="96"/>
      <c r="O126" s="96"/>
      <c r="P126" s="96"/>
      <c r="Q126" s="96"/>
      <c r="R126" s="96"/>
      <c r="S126" s="96"/>
      <c r="T126" s="96"/>
    </row>
    <row r="127" spans="1:20">
      <c r="A127" s="96"/>
      <c r="B127" s="96"/>
      <c r="C127" s="96"/>
      <c r="D127" s="96"/>
      <c r="E127" s="96"/>
      <c r="F127" s="96"/>
      <c r="G127" s="96"/>
      <c r="H127" s="96"/>
      <c r="I127" s="96"/>
      <c r="J127" s="96"/>
      <c r="K127" s="96"/>
      <c r="L127" s="96"/>
      <c r="M127" s="96"/>
      <c r="N127" s="96"/>
      <c r="O127" s="96"/>
      <c r="P127" s="96"/>
      <c r="Q127" s="96"/>
      <c r="R127" s="96"/>
      <c r="S127" s="96"/>
      <c r="T127" s="96"/>
    </row>
  </sheetData>
  <mergeCells count="180">
    <mergeCell ref="A1:N1"/>
    <mergeCell ref="A3:D3"/>
    <mergeCell ref="E3:H3"/>
    <mergeCell ref="I3:N3"/>
    <mergeCell ref="A4:D5"/>
    <mergeCell ref="E4:H5"/>
    <mergeCell ref="I4:N5"/>
    <mergeCell ref="A6:D7"/>
    <mergeCell ref="E6:H7"/>
    <mergeCell ref="I6:N6"/>
    <mergeCell ref="I7:J7"/>
    <mergeCell ref="K7:L7"/>
    <mergeCell ref="M7:N7"/>
    <mergeCell ref="A8:D8"/>
    <mergeCell ref="E8:H8"/>
    <mergeCell ref="I8:J8"/>
    <mergeCell ref="K8:L8"/>
    <mergeCell ref="M8:N8"/>
    <mergeCell ref="A9:B9"/>
    <mergeCell ref="C9:N9"/>
    <mergeCell ref="A10:B22"/>
    <mergeCell ref="C10:N22"/>
    <mergeCell ref="A23:N23"/>
    <mergeCell ref="B24:G24"/>
    <mergeCell ref="I24:N24"/>
    <mergeCell ref="B25:G25"/>
    <mergeCell ref="I25:N25"/>
    <mergeCell ref="A26:N26"/>
    <mergeCell ref="A27:H27"/>
    <mergeCell ref="I27:J27"/>
    <mergeCell ref="K27:L27"/>
    <mergeCell ref="M27:N27"/>
    <mergeCell ref="O27:P27"/>
    <mergeCell ref="Q27:R27"/>
    <mergeCell ref="S27:T27"/>
    <mergeCell ref="U27:V27"/>
    <mergeCell ref="A28:H28"/>
    <mergeCell ref="I28:J28"/>
    <mergeCell ref="K28:L28"/>
    <mergeCell ref="M28:N28"/>
    <mergeCell ref="O28:P28"/>
    <mergeCell ref="Q28:R28"/>
    <mergeCell ref="S28:T28"/>
    <mergeCell ref="U28:V28"/>
    <mergeCell ref="A29:H29"/>
    <mergeCell ref="I29:J29"/>
    <mergeCell ref="K29:L29"/>
    <mergeCell ref="M29:N29"/>
    <mergeCell ref="O29:P29"/>
    <mergeCell ref="Q29:R29"/>
    <mergeCell ref="S29:T29"/>
    <mergeCell ref="U29:V29"/>
    <mergeCell ref="A30:H30"/>
    <mergeCell ref="I30:J30"/>
    <mergeCell ref="K30:L30"/>
    <mergeCell ref="M30:N30"/>
    <mergeCell ref="O30:P30"/>
    <mergeCell ref="Q30:R30"/>
    <mergeCell ref="S30:T30"/>
    <mergeCell ref="U30:V30"/>
    <mergeCell ref="A31:H31"/>
    <mergeCell ref="I31:J31"/>
    <mergeCell ref="K31:L31"/>
    <mergeCell ref="M31:N31"/>
    <mergeCell ref="O31:P31"/>
    <mergeCell ref="Q31:R31"/>
    <mergeCell ref="S31:T31"/>
    <mergeCell ref="U31:V31"/>
    <mergeCell ref="A32:H32"/>
    <mergeCell ref="I32:J32"/>
    <mergeCell ref="K32:L32"/>
    <mergeCell ref="M32:N32"/>
    <mergeCell ref="O32:P32"/>
    <mergeCell ref="Q32:R32"/>
    <mergeCell ref="S32:T32"/>
    <mergeCell ref="U32:V32"/>
    <mergeCell ref="A33:H33"/>
    <mergeCell ref="I33:J33"/>
    <mergeCell ref="K33:L33"/>
    <mergeCell ref="M33:N33"/>
    <mergeCell ref="O33:P33"/>
    <mergeCell ref="Q33:R33"/>
    <mergeCell ref="S33:T33"/>
    <mergeCell ref="U33:V33"/>
    <mergeCell ref="A34:H34"/>
    <mergeCell ref="I34:J34"/>
    <mergeCell ref="K34:L34"/>
    <mergeCell ref="M34:N34"/>
    <mergeCell ref="O34:P34"/>
    <mergeCell ref="Q34:R34"/>
    <mergeCell ref="S34:T34"/>
    <mergeCell ref="U34:V34"/>
    <mergeCell ref="A35:H35"/>
    <mergeCell ref="I35:J35"/>
    <mergeCell ref="K35:L35"/>
    <mergeCell ref="M35:N35"/>
    <mergeCell ref="O35:P35"/>
    <mergeCell ref="Q35:R35"/>
    <mergeCell ref="S35:T35"/>
    <mergeCell ref="U35:V35"/>
    <mergeCell ref="A36:H36"/>
    <mergeCell ref="I36:J36"/>
    <mergeCell ref="K36:L36"/>
    <mergeCell ref="M36:N36"/>
    <mergeCell ref="O36:P36"/>
    <mergeCell ref="Q36:R36"/>
    <mergeCell ref="S36:T36"/>
    <mergeCell ref="U36:V36"/>
    <mergeCell ref="A37:H37"/>
    <mergeCell ref="I37:J37"/>
    <mergeCell ref="K37:L37"/>
    <mergeCell ref="M37:N37"/>
    <mergeCell ref="O37:P37"/>
    <mergeCell ref="Q37:R37"/>
    <mergeCell ref="S37:T37"/>
    <mergeCell ref="U37:V37"/>
    <mergeCell ref="A39:N39"/>
    <mergeCell ref="A40:B40"/>
    <mergeCell ref="A41:B42"/>
    <mergeCell ref="A43:B44"/>
    <mergeCell ref="A45:B46"/>
    <mergeCell ref="A47:B48"/>
    <mergeCell ref="A49:B50"/>
    <mergeCell ref="A51:B52"/>
    <mergeCell ref="A53:B54"/>
    <mergeCell ref="A56:N56"/>
    <mergeCell ref="B57:F57"/>
    <mergeCell ref="G57:H57"/>
    <mergeCell ref="I57:J57"/>
    <mergeCell ref="K57:L57"/>
    <mergeCell ref="M57:N57"/>
    <mergeCell ref="B58:F58"/>
    <mergeCell ref="G58:H58"/>
    <mergeCell ref="I58:J58"/>
    <mergeCell ref="K58:L58"/>
    <mergeCell ref="M58:N58"/>
    <mergeCell ref="B59:F59"/>
    <mergeCell ref="G59:H59"/>
    <mergeCell ref="I59:J59"/>
    <mergeCell ref="K59:L59"/>
    <mergeCell ref="M59:N59"/>
    <mergeCell ref="B60:F60"/>
    <mergeCell ref="G60:H60"/>
    <mergeCell ref="I60:J60"/>
    <mergeCell ref="K60:L60"/>
    <mergeCell ref="M60:N60"/>
    <mergeCell ref="B61:F61"/>
    <mergeCell ref="G61:H61"/>
    <mergeCell ref="I61:J61"/>
    <mergeCell ref="K61:L61"/>
    <mergeCell ref="M61:N61"/>
    <mergeCell ref="B62:F62"/>
    <mergeCell ref="G62:H62"/>
    <mergeCell ref="I62:J62"/>
    <mergeCell ref="K62:L62"/>
    <mergeCell ref="M62:N62"/>
    <mergeCell ref="B63:F63"/>
    <mergeCell ref="G63:H63"/>
    <mergeCell ref="I63:J63"/>
    <mergeCell ref="K63:L63"/>
    <mergeCell ref="M63:N63"/>
    <mergeCell ref="B64:F64"/>
    <mergeCell ref="G64:H64"/>
    <mergeCell ref="I64:J64"/>
    <mergeCell ref="K64:L64"/>
    <mergeCell ref="M64:N64"/>
    <mergeCell ref="A69:D70"/>
    <mergeCell ref="E69:L70"/>
    <mergeCell ref="M69:N70"/>
    <mergeCell ref="A71:L71"/>
    <mergeCell ref="M71:N71"/>
    <mergeCell ref="B65:F65"/>
    <mergeCell ref="G65:H65"/>
    <mergeCell ref="I65:J65"/>
    <mergeCell ref="K65:L65"/>
    <mergeCell ref="M65:N65"/>
    <mergeCell ref="A67:N67"/>
    <mergeCell ref="A68:D68"/>
    <mergeCell ref="E68:L68"/>
    <mergeCell ref="M68:N68"/>
  </mergeCells>
  <conditionalFormatting sqref="C41:N41">
    <cfRule type="cellIs" dxfId="121" priority="3" operator="equal">
      <formula>"x"</formula>
    </cfRule>
  </conditionalFormatting>
  <conditionalFormatting sqref="C42:N42 C49:N54">
    <cfRule type="cellIs" dxfId="120" priority="4" operator="equal">
      <formula>"x"</formula>
    </cfRule>
  </conditionalFormatting>
  <conditionalFormatting sqref="C43:N48">
    <cfRule type="cellIs" dxfId="119" priority="2"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1:N43 G44:N44 C45:N54" xr:uid="{00000000-0002-0000-0600-000000000000}">
      <formula1>0</formula1>
      <formula2>0</formula2>
    </dataValidation>
  </dataValidations>
  <printOptions horizontalCentered="1"/>
  <pageMargins left="0.23611111111111099" right="0.15763888888888899" top="0.55138888888888904" bottom="0.59027777777777801" header="0.23611111111111099" footer="0.511811023622047"/>
  <pageSetup paperSize="9" scale="81" orientation="portrait" horizontalDpi="300" verticalDpi="300"/>
  <headerFooter>
    <oddHeader>&amp;LCOMUNE: LANZO TORINESE&amp;ROBIETTIVO DI PERFORMANCE</oddHeader>
  </headerFooter>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IU65485"/>
  <sheetViews>
    <sheetView topLeftCell="A58" zoomScaleNormal="100" workbookViewId="0">
      <selection activeCell="B68" sqref="B68:L68"/>
    </sheetView>
  </sheetViews>
  <sheetFormatPr defaultColWidth="9.140625" defaultRowHeight="12.75"/>
  <cols>
    <col min="1" max="2" width="8.5703125" style="107" customWidth="1"/>
    <col min="3" max="8" width="6.5703125" style="107" customWidth="1"/>
    <col min="9" max="9" width="8.140625" style="107" customWidth="1"/>
    <col min="10" max="13" width="6.5703125" style="107" customWidth="1"/>
    <col min="14" max="14" width="7.5703125" style="107" customWidth="1"/>
    <col min="15" max="15" width="30.28515625" style="107" customWidth="1"/>
    <col min="16" max="16" width="10" style="107" customWidth="1"/>
    <col min="17" max="244" width="9.140625" style="107"/>
    <col min="245" max="245" width="14.140625" style="107" customWidth="1"/>
    <col min="246" max="16384" width="9.140625" style="107"/>
  </cols>
  <sheetData>
    <row r="1" spans="1:14" ht="18" customHeight="1">
      <c r="A1" s="542" t="s">
        <v>368</v>
      </c>
      <c r="B1" s="542"/>
      <c r="C1" s="542"/>
      <c r="D1" s="542"/>
      <c r="E1" s="542"/>
      <c r="F1" s="542"/>
      <c r="G1" s="542"/>
      <c r="H1" s="542"/>
      <c r="I1" s="542"/>
      <c r="J1" s="542"/>
      <c r="K1" s="542"/>
      <c r="L1" s="542"/>
      <c r="M1" s="542"/>
      <c r="N1" s="542"/>
    </row>
    <row r="2" spans="1:14" s="108" customFormat="1" ht="11.25">
      <c r="A2" s="543" t="s">
        <v>369</v>
      </c>
      <c r="B2" s="543"/>
      <c r="C2" s="543"/>
      <c r="D2" s="543"/>
      <c r="E2" s="544" t="s">
        <v>370</v>
      </c>
      <c r="F2" s="544"/>
      <c r="G2" s="544"/>
      <c r="H2" s="544"/>
      <c r="I2" s="545" t="s">
        <v>371</v>
      </c>
      <c r="J2" s="545"/>
      <c r="K2" s="545"/>
      <c r="L2" s="545"/>
      <c r="M2" s="545"/>
      <c r="N2" s="545"/>
    </row>
    <row r="3" spans="1:14" s="108" customFormat="1" ht="11.25">
      <c r="A3" s="546" t="s">
        <v>372</v>
      </c>
      <c r="B3" s="546"/>
      <c r="C3" s="546"/>
      <c r="D3" s="546"/>
      <c r="E3" s="546" t="s">
        <v>372</v>
      </c>
      <c r="F3" s="546"/>
      <c r="G3" s="546"/>
      <c r="H3" s="546"/>
      <c r="I3" s="547" t="s">
        <v>372</v>
      </c>
      <c r="J3" s="547"/>
      <c r="K3" s="547"/>
      <c r="L3" s="547"/>
      <c r="M3" s="547"/>
      <c r="N3" s="547"/>
    </row>
    <row r="4" spans="1:14" s="108" customFormat="1" ht="11.25">
      <c r="A4" s="546"/>
      <c r="B4" s="546"/>
      <c r="C4" s="546"/>
      <c r="D4" s="546"/>
      <c r="E4" s="546"/>
      <c r="F4" s="546"/>
      <c r="G4" s="546"/>
      <c r="H4" s="546"/>
      <c r="I4" s="547"/>
      <c r="J4" s="547"/>
      <c r="K4" s="547"/>
      <c r="L4" s="547"/>
      <c r="M4" s="547"/>
      <c r="N4" s="547"/>
    </row>
    <row r="5" spans="1:14" s="108" customFormat="1" ht="27" customHeight="1">
      <c r="A5" s="537" t="s">
        <v>373</v>
      </c>
      <c r="B5" s="537"/>
      <c r="C5" s="548"/>
      <c r="D5" s="548"/>
      <c r="E5" s="548"/>
      <c r="F5" s="548"/>
      <c r="G5" s="548"/>
      <c r="H5" s="548"/>
      <c r="I5" s="513" t="s">
        <v>374</v>
      </c>
      <c r="J5" s="513"/>
      <c r="K5" s="549" t="s">
        <v>375</v>
      </c>
      <c r="L5" s="549"/>
      <c r="M5" s="549"/>
      <c r="N5" s="549"/>
    </row>
    <row r="6" spans="1:14" ht="22.5" customHeight="1">
      <c r="A6" s="533" t="s">
        <v>376</v>
      </c>
      <c r="B6" s="533"/>
      <c r="C6" s="534"/>
      <c r="D6" s="534"/>
      <c r="E6" s="534"/>
      <c r="F6" s="534"/>
      <c r="G6" s="534"/>
      <c r="H6" s="534"/>
      <c r="I6" s="535" t="s">
        <v>2</v>
      </c>
      <c r="J6" s="535"/>
      <c r="K6" s="536" t="s">
        <v>377</v>
      </c>
      <c r="L6" s="536"/>
      <c r="M6" s="536"/>
      <c r="N6" s="536"/>
    </row>
    <row r="7" spans="1:14" ht="29.25" customHeight="1">
      <c r="A7" s="537" t="s">
        <v>378</v>
      </c>
      <c r="B7" s="537"/>
      <c r="C7" s="538" t="s">
        <v>379</v>
      </c>
      <c r="D7" s="538"/>
      <c r="E7" s="538"/>
      <c r="F7" s="538"/>
      <c r="G7" s="538"/>
      <c r="H7" s="538"/>
      <c r="I7" s="538"/>
      <c r="J7" s="538"/>
      <c r="K7" s="538"/>
      <c r="L7" s="538"/>
      <c r="M7" s="538"/>
      <c r="N7" s="538"/>
    </row>
    <row r="8" spans="1:14" ht="15" customHeight="1">
      <c r="A8" s="109"/>
      <c r="B8" s="110"/>
      <c r="C8" s="539" t="s">
        <v>380</v>
      </c>
      <c r="D8" s="539"/>
      <c r="E8" s="539"/>
      <c r="F8" s="539"/>
      <c r="G8" s="539"/>
      <c r="H8" s="539"/>
      <c r="I8" s="539"/>
      <c r="J8" s="539"/>
      <c r="K8" s="539"/>
      <c r="L8" s="539"/>
      <c r="M8" s="539"/>
      <c r="N8" s="539"/>
    </row>
    <row r="9" spans="1:14" ht="15" customHeight="1">
      <c r="A9" s="111"/>
      <c r="B9" s="112"/>
      <c r="C9" s="539"/>
      <c r="D9" s="539"/>
      <c r="E9" s="539"/>
      <c r="F9" s="539"/>
      <c r="G9" s="539"/>
      <c r="H9" s="539"/>
      <c r="I9" s="539"/>
      <c r="J9" s="539"/>
      <c r="K9" s="539"/>
      <c r="L9" s="539"/>
      <c r="M9" s="539"/>
      <c r="N9" s="539"/>
    </row>
    <row r="10" spans="1:14" ht="15" customHeight="1">
      <c r="A10" s="540" t="s">
        <v>381</v>
      </c>
      <c r="B10" s="540"/>
      <c r="C10" s="539"/>
      <c r="D10" s="539"/>
      <c r="E10" s="539"/>
      <c r="F10" s="539"/>
      <c r="G10" s="539"/>
      <c r="H10" s="539"/>
      <c r="I10" s="539"/>
      <c r="J10" s="539"/>
      <c r="K10" s="539"/>
      <c r="L10" s="539"/>
      <c r="M10" s="539"/>
      <c r="N10" s="539"/>
    </row>
    <row r="11" spans="1:14" ht="15" customHeight="1">
      <c r="A11" s="540"/>
      <c r="B11" s="540"/>
      <c r="C11" s="539"/>
      <c r="D11" s="539"/>
      <c r="E11" s="539"/>
      <c r="F11" s="539"/>
      <c r="G11" s="539"/>
      <c r="H11" s="539"/>
      <c r="I11" s="539"/>
      <c r="J11" s="539"/>
      <c r="K11" s="539"/>
      <c r="L11" s="539"/>
      <c r="M11" s="539"/>
      <c r="N11" s="539"/>
    </row>
    <row r="12" spans="1:14" ht="15" customHeight="1">
      <c r="A12" s="540"/>
      <c r="B12" s="540"/>
      <c r="C12" s="539"/>
      <c r="D12" s="539"/>
      <c r="E12" s="539"/>
      <c r="F12" s="539"/>
      <c r="G12" s="539"/>
      <c r="H12" s="539"/>
      <c r="I12" s="539"/>
      <c r="J12" s="539"/>
      <c r="K12" s="539"/>
      <c r="L12" s="539"/>
      <c r="M12" s="539"/>
      <c r="N12" s="539"/>
    </row>
    <row r="13" spans="1:14" ht="15" customHeight="1">
      <c r="A13" s="540"/>
      <c r="B13" s="540"/>
      <c r="C13" s="539"/>
      <c r="D13" s="539"/>
      <c r="E13" s="539"/>
      <c r="F13" s="539"/>
      <c r="G13" s="539"/>
      <c r="H13" s="539"/>
      <c r="I13" s="539"/>
      <c r="J13" s="539"/>
      <c r="K13" s="539"/>
      <c r="L13" s="539"/>
      <c r="M13" s="539"/>
      <c r="N13" s="539"/>
    </row>
    <row r="14" spans="1:14" ht="15" customHeight="1">
      <c r="A14" s="540"/>
      <c r="B14" s="540"/>
      <c r="C14" s="539"/>
      <c r="D14" s="539"/>
      <c r="E14" s="539"/>
      <c r="F14" s="539"/>
      <c r="G14" s="539"/>
      <c r="H14" s="539"/>
      <c r="I14" s="539"/>
      <c r="J14" s="539"/>
      <c r="K14" s="539"/>
      <c r="L14" s="539"/>
      <c r="M14" s="539"/>
      <c r="N14" s="539"/>
    </row>
    <row r="15" spans="1:14" ht="15" customHeight="1">
      <c r="A15" s="540"/>
      <c r="B15" s="540"/>
      <c r="C15" s="539"/>
      <c r="D15" s="539"/>
      <c r="E15" s="539"/>
      <c r="F15" s="539"/>
      <c r="G15" s="539"/>
      <c r="H15" s="539"/>
      <c r="I15" s="539"/>
      <c r="J15" s="539"/>
      <c r="K15" s="539"/>
      <c r="L15" s="539"/>
      <c r="M15" s="539"/>
      <c r="N15" s="539"/>
    </row>
    <row r="16" spans="1:14" ht="15" customHeight="1">
      <c r="A16" s="540"/>
      <c r="B16" s="540"/>
      <c r="C16" s="539"/>
      <c r="D16" s="539"/>
      <c r="E16" s="539"/>
      <c r="F16" s="539"/>
      <c r="G16" s="539"/>
      <c r="H16" s="539"/>
      <c r="I16" s="539"/>
      <c r="J16" s="539"/>
      <c r="K16" s="539"/>
      <c r="L16" s="539"/>
      <c r="M16" s="539"/>
      <c r="N16" s="539"/>
    </row>
    <row r="17" spans="1:14" ht="15" customHeight="1">
      <c r="A17" s="540"/>
      <c r="B17" s="540"/>
      <c r="C17" s="539"/>
      <c r="D17" s="539"/>
      <c r="E17" s="539"/>
      <c r="F17" s="539"/>
      <c r="G17" s="539"/>
      <c r="H17" s="539"/>
      <c r="I17" s="539"/>
      <c r="J17" s="539"/>
      <c r="K17" s="539"/>
      <c r="L17" s="539"/>
      <c r="M17" s="539"/>
      <c r="N17" s="539"/>
    </row>
    <row r="18" spans="1:14" ht="106.5" customHeight="1">
      <c r="A18" s="541"/>
      <c r="B18" s="541"/>
      <c r="C18" s="539"/>
      <c r="D18" s="539"/>
      <c r="E18" s="539"/>
      <c r="F18" s="539"/>
      <c r="G18" s="539"/>
      <c r="H18" s="539"/>
      <c r="I18" s="539"/>
      <c r="J18" s="539"/>
      <c r="K18" s="539"/>
      <c r="L18" s="539"/>
      <c r="M18" s="539"/>
      <c r="N18" s="539"/>
    </row>
    <row r="19" spans="1:14" ht="12.75" customHeight="1">
      <c r="A19" s="113"/>
      <c r="B19" s="114"/>
      <c r="C19" s="528" t="s">
        <v>382</v>
      </c>
      <c r="D19" s="528"/>
      <c r="E19" s="528"/>
      <c r="F19" s="528"/>
      <c r="G19" s="528"/>
      <c r="H19" s="528"/>
      <c r="I19" s="528">
        <v>2026</v>
      </c>
      <c r="J19" s="528"/>
      <c r="K19" s="528">
        <v>2027</v>
      </c>
      <c r="L19" s="528"/>
      <c r="M19" s="528">
        <v>2028</v>
      </c>
      <c r="N19" s="528"/>
    </row>
    <row r="20" spans="1:14" ht="12.75" customHeight="1">
      <c r="A20" s="113"/>
      <c r="B20" s="114"/>
      <c r="C20" s="528"/>
      <c r="D20" s="528"/>
      <c r="E20" s="528"/>
      <c r="F20" s="528"/>
      <c r="G20" s="528"/>
      <c r="H20" s="528"/>
      <c r="I20" s="529" t="s">
        <v>234</v>
      </c>
      <c r="J20" s="529"/>
      <c r="K20" s="529" t="s">
        <v>276</v>
      </c>
      <c r="L20" s="529"/>
      <c r="M20" s="530" t="s">
        <v>276</v>
      </c>
      <c r="N20" s="530"/>
    </row>
    <row r="21" spans="1:14" ht="18.75" customHeight="1">
      <c r="A21" s="531" t="s">
        <v>383</v>
      </c>
      <c r="B21" s="531"/>
      <c r="C21" s="531"/>
      <c r="D21" s="531"/>
      <c r="E21" s="531"/>
      <c r="F21" s="531"/>
      <c r="G21" s="531"/>
      <c r="H21" s="531"/>
      <c r="I21" s="531"/>
      <c r="J21" s="531"/>
      <c r="K21" s="531"/>
      <c r="L21" s="531"/>
      <c r="M21" s="531"/>
      <c r="N21" s="531"/>
    </row>
    <row r="22" spans="1:14" ht="30" customHeight="1">
      <c r="A22" s="115">
        <f>IF(B22&lt;&gt;"",1,"")</f>
        <v>1</v>
      </c>
      <c r="B22" s="526" t="s">
        <v>384</v>
      </c>
      <c r="C22" s="526"/>
      <c r="D22" s="526"/>
      <c r="E22" s="526"/>
      <c r="F22" s="526"/>
      <c r="G22" s="526"/>
      <c r="H22" s="116" t="str">
        <f>IF(I22&lt;&gt;"",A25+1,"")</f>
        <v/>
      </c>
      <c r="I22" s="532"/>
      <c r="J22" s="532"/>
      <c r="K22" s="532"/>
      <c r="L22" s="532"/>
      <c r="M22" s="532"/>
      <c r="N22" s="532"/>
    </row>
    <row r="23" spans="1:14" ht="30" customHeight="1">
      <c r="A23" s="117">
        <f>IF(B23&lt;&gt;"",A22+1,"")</f>
        <v>2</v>
      </c>
      <c r="B23" s="526" t="s">
        <v>385</v>
      </c>
      <c r="C23" s="526"/>
      <c r="D23" s="526"/>
      <c r="E23" s="526"/>
      <c r="F23" s="526"/>
      <c r="G23" s="526"/>
      <c r="H23" s="118" t="str">
        <f>IF(I23&lt;&gt;"",H22+1,"")</f>
        <v/>
      </c>
      <c r="I23" s="526"/>
      <c r="J23" s="526"/>
      <c r="K23" s="526"/>
      <c r="L23" s="526"/>
      <c r="M23" s="526"/>
      <c r="N23" s="526"/>
    </row>
    <row r="24" spans="1:14" ht="30" customHeight="1">
      <c r="A24" s="117">
        <f>IF(B24&lt;&gt;"",A23+1,"")</f>
        <v>3</v>
      </c>
      <c r="B24" s="526" t="s">
        <v>386</v>
      </c>
      <c r="C24" s="526"/>
      <c r="D24" s="526"/>
      <c r="E24" s="526"/>
      <c r="F24" s="526"/>
      <c r="G24" s="526"/>
      <c r="H24" s="118" t="str">
        <f>IF(I24&lt;&gt;"",H23+1,"")</f>
        <v/>
      </c>
      <c r="I24" s="526"/>
      <c r="J24" s="526"/>
      <c r="K24" s="526"/>
      <c r="L24" s="526"/>
      <c r="M24" s="526"/>
      <c r="N24" s="526"/>
    </row>
    <row r="25" spans="1:14" ht="30" customHeight="1">
      <c r="A25" s="119">
        <f>IF(B25&lt;&gt;"",A24+1,"")</f>
        <v>4</v>
      </c>
      <c r="B25" s="526" t="s">
        <v>387</v>
      </c>
      <c r="C25" s="526"/>
      <c r="D25" s="526"/>
      <c r="E25" s="526"/>
      <c r="F25" s="526"/>
      <c r="G25" s="526"/>
      <c r="H25" s="120" t="str">
        <f>IF(I25&lt;&gt;"",H24+1,"")</f>
        <v/>
      </c>
      <c r="I25" s="527"/>
      <c r="J25" s="527"/>
      <c r="K25" s="527"/>
      <c r="L25" s="527"/>
      <c r="M25" s="527"/>
      <c r="N25" s="527"/>
    </row>
    <row r="26" spans="1:14" ht="12.75" customHeight="1">
      <c r="A26" s="121"/>
      <c r="B26" s="122"/>
      <c r="C26" s="122"/>
      <c r="D26" s="122"/>
      <c r="E26" s="122"/>
      <c r="F26" s="122"/>
      <c r="G26" s="122"/>
      <c r="H26" s="122"/>
      <c r="I26" s="122"/>
      <c r="J26" s="122"/>
      <c r="K26" s="122"/>
      <c r="L26" s="122"/>
      <c r="M26" s="122"/>
      <c r="N26" s="123"/>
    </row>
    <row r="27" spans="1:14">
      <c r="A27" s="506" t="s">
        <v>308</v>
      </c>
      <c r="B27" s="506"/>
      <c r="C27" s="506"/>
      <c r="D27" s="506"/>
      <c r="E27" s="506"/>
      <c r="F27" s="506"/>
      <c r="G27" s="506"/>
      <c r="H27" s="506"/>
      <c r="I27" s="506"/>
      <c r="J27" s="506"/>
      <c r="K27" s="506"/>
      <c r="L27" s="506"/>
      <c r="M27" s="506"/>
      <c r="N27" s="506"/>
    </row>
    <row r="28" spans="1:14">
      <c r="A28" s="515" t="s">
        <v>388</v>
      </c>
      <c r="B28" s="515"/>
      <c r="C28" s="515"/>
      <c r="D28" s="515"/>
      <c r="E28" s="515"/>
      <c r="F28" s="515"/>
      <c r="G28" s="516" t="s">
        <v>389</v>
      </c>
      <c r="H28" s="516"/>
      <c r="I28" s="516" t="s">
        <v>390</v>
      </c>
      <c r="J28" s="516"/>
      <c r="K28" s="516" t="s">
        <v>391</v>
      </c>
      <c r="L28" s="516"/>
      <c r="M28" s="124">
        <v>2027</v>
      </c>
      <c r="N28" s="124">
        <v>2028</v>
      </c>
    </row>
    <row r="29" spans="1:14">
      <c r="A29" s="517"/>
      <c r="B29" s="517"/>
      <c r="C29" s="517"/>
      <c r="D29" s="517"/>
      <c r="E29" s="517"/>
      <c r="F29" s="517"/>
      <c r="G29" s="521"/>
      <c r="H29" s="521"/>
      <c r="I29" s="521"/>
      <c r="J29" s="521"/>
      <c r="K29" s="521"/>
      <c r="L29" s="521"/>
      <c r="M29" s="126"/>
      <c r="N29" s="125"/>
    </row>
    <row r="30" spans="1:14">
      <c r="A30" s="517"/>
      <c r="B30" s="517"/>
      <c r="C30" s="517"/>
      <c r="D30" s="517"/>
      <c r="E30" s="517"/>
      <c r="F30" s="517"/>
      <c r="G30" s="521"/>
      <c r="H30" s="521"/>
      <c r="I30" s="521"/>
      <c r="J30" s="521"/>
      <c r="K30" s="521"/>
      <c r="L30" s="521"/>
      <c r="M30" s="126"/>
      <c r="N30" s="125"/>
    </row>
    <row r="31" spans="1:14">
      <c r="A31" s="515" t="s">
        <v>392</v>
      </c>
      <c r="B31" s="515"/>
      <c r="C31" s="515"/>
      <c r="D31" s="515"/>
      <c r="E31" s="515"/>
      <c r="F31" s="515"/>
      <c r="G31" s="516" t="s">
        <v>389</v>
      </c>
      <c r="H31" s="516"/>
      <c r="I31" s="516" t="s">
        <v>390</v>
      </c>
      <c r="J31" s="516"/>
      <c r="K31" s="516" t="s">
        <v>391</v>
      </c>
      <c r="L31" s="516"/>
      <c r="M31" s="124">
        <v>2027</v>
      </c>
      <c r="N31" s="124">
        <v>2028</v>
      </c>
    </row>
    <row r="32" spans="1:14">
      <c r="A32" s="524" t="s">
        <v>393</v>
      </c>
      <c r="B32" s="524"/>
      <c r="C32" s="524"/>
      <c r="D32" s="524"/>
      <c r="E32" s="524"/>
      <c r="F32" s="524"/>
      <c r="G32" s="525">
        <v>1</v>
      </c>
      <c r="H32" s="525"/>
      <c r="I32" s="519"/>
      <c r="J32" s="519"/>
      <c r="K32" s="519"/>
      <c r="L32" s="519"/>
      <c r="M32" s="128"/>
      <c r="N32" s="127"/>
    </row>
    <row r="33" spans="1:14">
      <c r="A33" s="522" t="s">
        <v>394</v>
      </c>
      <c r="B33" s="522"/>
      <c r="C33" s="522"/>
      <c r="D33" s="522"/>
      <c r="E33" s="522"/>
      <c r="F33" s="522"/>
      <c r="G33" s="518">
        <v>1</v>
      </c>
      <c r="H33" s="518"/>
      <c r="I33" s="521"/>
      <c r="J33" s="521"/>
      <c r="K33" s="521"/>
      <c r="L33" s="521"/>
      <c r="M33" s="126"/>
      <c r="N33" s="125"/>
    </row>
    <row r="34" spans="1:14">
      <c r="A34" s="522" t="s">
        <v>395</v>
      </c>
      <c r="B34" s="522"/>
      <c r="C34" s="522"/>
      <c r="D34" s="522"/>
      <c r="E34" s="522"/>
      <c r="F34" s="522"/>
      <c r="G34" s="518">
        <v>1</v>
      </c>
      <c r="H34" s="518"/>
      <c r="I34" s="521"/>
      <c r="J34" s="521"/>
      <c r="K34" s="521"/>
      <c r="L34" s="521"/>
      <c r="M34" s="126"/>
      <c r="N34" s="125"/>
    </row>
    <row r="35" spans="1:14">
      <c r="A35" s="522"/>
      <c r="B35" s="522"/>
      <c r="C35" s="522"/>
      <c r="D35" s="522"/>
      <c r="E35" s="522"/>
      <c r="F35" s="522"/>
      <c r="G35" s="521"/>
      <c r="H35" s="521"/>
      <c r="I35" s="521"/>
      <c r="J35" s="521"/>
      <c r="K35" s="521"/>
      <c r="L35" s="521"/>
      <c r="M35" s="126"/>
      <c r="N35" s="125"/>
    </row>
    <row r="36" spans="1:14">
      <c r="A36" s="515" t="s">
        <v>396</v>
      </c>
      <c r="B36" s="515"/>
      <c r="C36" s="515"/>
      <c r="D36" s="515"/>
      <c r="E36" s="515"/>
      <c r="F36" s="515"/>
      <c r="G36" s="516" t="s">
        <v>389</v>
      </c>
      <c r="H36" s="516"/>
      <c r="I36" s="516" t="s">
        <v>390</v>
      </c>
      <c r="J36" s="516"/>
      <c r="K36" s="516" t="s">
        <v>391</v>
      </c>
      <c r="L36" s="516"/>
      <c r="M36" s="124">
        <v>2027</v>
      </c>
      <c r="N36" s="124">
        <v>2028</v>
      </c>
    </row>
    <row r="37" spans="1:14">
      <c r="A37" s="517" t="s">
        <v>397</v>
      </c>
      <c r="B37" s="517"/>
      <c r="C37" s="517"/>
      <c r="D37" s="517"/>
      <c r="E37" s="517"/>
      <c r="F37" s="517"/>
      <c r="G37" s="519">
        <v>30</v>
      </c>
      <c r="H37" s="519"/>
      <c r="I37" s="523"/>
      <c r="J37" s="523"/>
      <c r="K37" s="523"/>
      <c r="L37" s="523"/>
      <c r="M37" s="130"/>
      <c r="N37" s="129"/>
    </row>
    <row r="38" spans="1:14">
      <c r="A38" s="517"/>
      <c r="B38" s="517"/>
      <c r="C38" s="517"/>
      <c r="D38" s="517"/>
      <c r="E38" s="517"/>
      <c r="F38" s="517"/>
      <c r="G38" s="521"/>
      <c r="H38" s="521"/>
      <c r="I38" s="521"/>
      <c r="J38" s="521"/>
      <c r="K38" s="521"/>
      <c r="L38" s="521"/>
      <c r="M38" s="126"/>
      <c r="N38" s="125"/>
    </row>
    <row r="39" spans="1:14">
      <c r="A39" s="521"/>
      <c r="B39" s="521"/>
      <c r="C39" s="521"/>
      <c r="D39" s="521"/>
      <c r="E39" s="521"/>
      <c r="F39" s="521"/>
      <c r="G39" s="521"/>
      <c r="H39" s="521"/>
      <c r="I39" s="521"/>
      <c r="J39" s="521"/>
      <c r="K39" s="521"/>
      <c r="L39" s="521"/>
      <c r="M39" s="126"/>
      <c r="N39" s="125"/>
    </row>
    <row r="40" spans="1:14">
      <c r="A40" s="521"/>
      <c r="B40" s="521"/>
      <c r="C40" s="521"/>
      <c r="D40" s="521"/>
      <c r="E40" s="521"/>
      <c r="F40" s="521"/>
      <c r="G40" s="521"/>
      <c r="H40" s="521"/>
      <c r="I40" s="521"/>
      <c r="J40" s="521"/>
      <c r="K40" s="521"/>
      <c r="L40" s="521"/>
      <c r="M40" s="126"/>
      <c r="N40" s="125"/>
    </row>
    <row r="41" spans="1:14">
      <c r="A41" s="515" t="s">
        <v>398</v>
      </c>
      <c r="B41" s="515"/>
      <c r="C41" s="515"/>
      <c r="D41" s="515"/>
      <c r="E41" s="515"/>
      <c r="F41" s="515"/>
      <c r="G41" s="516" t="s">
        <v>389</v>
      </c>
      <c r="H41" s="516"/>
      <c r="I41" s="516" t="s">
        <v>390</v>
      </c>
      <c r="J41" s="516"/>
      <c r="K41" s="516" t="s">
        <v>391</v>
      </c>
      <c r="L41" s="516"/>
      <c r="M41" s="124">
        <v>2027</v>
      </c>
      <c r="N41" s="124">
        <v>2028</v>
      </c>
    </row>
    <row r="42" spans="1:14" ht="12.75" customHeight="1">
      <c r="A42" s="517"/>
      <c r="B42" s="517"/>
      <c r="C42" s="517"/>
      <c r="D42" s="517"/>
      <c r="E42" s="517"/>
      <c r="F42" s="517"/>
      <c r="G42" s="518"/>
      <c r="H42" s="518"/>
      <c r="I42" s="519"/>
      <c r="J42" s="519"/>
      <c r="K42" s="519"/>
      <c r="L42" s="519"/>
      <c r="M42" s="128"/>
      <c r="N42" s="127"/>
    </row>
    <row r="43" spans="1:14">
      <c r="A43" s="520"/>
      <c r="B43" s="520"/>
      <c r="C43" s="520"/>
      <c r="D43" s="520"/>
      <c r="E43" s="520"/>
      <c r="F43" s="520"/>
      <c r="G43" s="520"/>
      <c r="H43" s="520"/>
      <c r="I43" s="520"/>
      <c r="J43" s="520"/>
      <c r="K43" s="520"/>
      <c r="L43" s="520"/>
      <c r="M43" s="132"/>
      <c r="N43" s="131"/>
    </row>
    <row r="45" spans="1:14">
      <c r="A45" s="506" t="s">
        <v>261</v>
      </c>
      <c r="B45" s="506"/>
      <c r="C45" s="506"/>
      <c r="D45" s="506"/>
      <c r="E45" s="506"/>
      <c r="F45" s="506"/>
      <c r="G45" s="506"/>
      <c r="H45" s="506"/>
      <c r="I45" s="506"/>
      <c r="J45" s="506"/>
      <c r="K45" s="506"/>
      <c r="L45" s="506"/>
      <c r="M45" s="506"/>
      <c r="N45" s="506"/>
    </row>
    <row r="46" spans="1:14" ht="39.75" customHeight="1">
      <c r="A46" s="513" t="s">
        <v>262</v>
      </c>
      <c r="B46" s="513"/>
      <c r="C46" s="133" t="s">
        <v>263</v>
      </c>
      <c r="D46" s="133" t="s">
        <v>264</v>
      </c>
      <c r="E46" s="133" t="s">
        <v>265</v>
      </c>
      <c r="F46" s="133" t="s">
        <v>266</v>
      </c>
      <c r="G46" s="133" t="s">
        <v>267</v>
      </c>
      <c r="H46" s="133" t="s">
        <v>268</v>
      </c>
      <c r="I46" s="133" t="s">
        <v>269</v>
      </c>
      <c r="J46" s="133" t="s">
        <v>270</v>
      </c>
      <c r="K46" s="133" t="s">
        <v>271</v>
      </c>
      <c r="L46" s="133" t="s">
        <v>272</v>
      </c>
      <c r="M46" s="133" t="s">
        <v>273</v>
      </c>
      <c r="N46" s="133" t="s">
        <v>274</v>
      </c>
    </row>
    <row r="47" spans="1:14" ht="12" customHeight="1">
      <c r="A47" s="505">
        <f>IF(A22&gt;0,A22,"")</f>
        <v>1</v>
      </c>
      <c r="B47" s="505"/>
      <c r="C47" s="66" t="s">
        <v>234</v>
      </c>
      <c r="D47" s="66" t="s">
        <v>275</v>
      </c>
      <c r="E47" s="66" t="s">
        <v>275</v>
      </c>
      <c r="F47" s="66" t="s">
        <v>275</v>
      </c>
      <c r="G47" s="66" t="s">
        <v>275</v>
      </c>
      <c r="H47" s="66" t="s">
        <v>275</v>
      </c>
      <c r="I47" s="66" t="s">
        <v>275</v>
      </c>
      <c r="J47" s="66" t="s">
        <v>275</v>
      </c>
      <c r="K47" s="66" t="s">
        <v>275</v>
      </c>
      <c r="L47" s="66" t="s">
        <v>275</v>
      </c>
      <c r="M47" s="66" t="s">
        <v>275</v>
      </c>
      <c r="N47" s="66" t="s">
        <v>275</v>
      </c>
    </row>
    <row r="48" spans="1:14" ht="12" customHeight="1">
      <c r="A48" s="505"/>
      <c r="B48" s="505"/>
      <c r="C48" s="134"/>
      <c r="D48" s="134"/>
      <c r="E48" s="134"/>
      <c r="F48" s="134"/>
      <c r="G48" s="134"/>
      <c r="H48" s="134"/>
      <c r="I48" s="134"/>
      <c r="J48" s="134"/>
      <c r="K48" s="134"/>
      <c r="L48" s="134"/>
      <c r="M48" s="134"/>
      <c r="N48" s="134"/>
    </row>
    <row r="49" spans="1:14" ht="12" customHeight="1">
      <c r="A49" s="505">
        <f>IF(A23&gt;0,A23,"")</f>
        <v>2</v>
      </c>
      <c r="B49" s="505"/>
      <c r="C49" s="66" t="s">
        <v>234</v>
      </c>
      <c r="D49" s="66" t="s">
        <v>275</v>
      </c>
      <c r="E49" s="66" t="s">
        <v>275</v>
      </c>
      <c r="F49" s="66" t="s">
        <v>275</v>
      </c>
      <c r="G49" s="66" t="s">
        <v>275</v>
      </c>
      <c r="H49" s="66" t="s">
        <v>275</v>
      </c>
      <c r="I49" s="66" t="s">
        <v>275</v>
      </c>
      <c r="J49" s="66" t="s">
        <v>275</v>
      </c>
      <c r="K49" s="66" t="s">
        <v>275</v>
      </c>
      <c r="L49" s="66" t="s">
        <v>275</v>
      </c>
      <c r="M49" s="66" t="s">
        <v>275</v>
      </c>
      <c r="N49" s="66" t="s">
        <v>275</v>
      </c>
    </row>
    <row r="50" spans="1:14" ht="12" customHeight="1">
      <c r="A50" s="505"/>
      <c r="B50" s="505"/>
      <c r="C50" s="134"/>
      <c r="D50" s="134"/>
      <c r="E50" s="134"/>
      <c r="F50" s="134"/>
      <c r="G50" s="134"/>
      <c r="H50" s="134"/>
      <c r="I50" s="134"/>
      <c r="J50" s="134"/>
      <c r="K50" s="134"/>
      <c r="L50" s="134"/>
      <c r="M50" s="134"/>
      <c r="N50" s="134"/>
    </row>
    <row r="51" spans="1:14" ht="12" customHeight="1">
      <c r="A51" s="514">
        <f>IF(A24&gt;0,A24,"")</f>
        <v>3</v>
      </c>
      <c r="B51" s="514"/>
      <c r="C51" s="66"/>
      <c r="D51" s="66"/>
      <c r="E51" s="66" t="s">
        <v>234</v>
      </c>
      <c r="F51" s="66"/>
      <c r="G51" s="66"/>
      <c r="H51" s="66" t="s">
        <v>234</v>
      </c>
      <c r="I51" s="66"/>
      <c r="J51" s="66"/>
      <c r="K51" s="66" t="s">
        <v>234</v>
      </c>
      <c r="L51" s="66"/>
      <c r="M51" s="66"/>
      <c r="N51" s="66" t="s">
        <v>234</v>
      </c>
    </row>
    <row r="52" spans="1:14" ht="12" customHeight="1">
      <c r="A52" s="514"/>
      <c r="B52" s="514"/>
      <c r="C52" s="134"/>
      <c r="D52" s="134"/>
      <c r="E52" s="134"/>
      <c r="F52" s="134"/>
      <c r="G52" s="134"/>
      <c r="H52" s="134"/>
      <c r="I52" s="134"/>
      <c r="J52" s="134"/>
      <c r="K52" s="134"/>
      <c r="L52" s="134"/>
      <c r="M52" s="134"/>
      <c r="N52" s="134"/>
    </row>
    <row r="53" spans="1:14" ht="12" customHeight="1">
      <c r="A53" s="505">
        <f>IF(A25&gt;0,A25,"")</f>
        <v>4</v>
      </c>
      <c r="B53" s="505"/>
      <c r="C53" s="66"/>
      <c r="D53" s="66"/>
      <c r="E53" s="66"/>
      <c r="F53" s="66" t="s">
        <v>234</v>
      </c>
      <c r="G53" s="66" t="s">
        <v>234</v>
      </c>
      <c r="H53" s="66" t="s">
        <v>234</v>
      </c>
      <c r="I53" s="66" t="s">
        <v>234</v>
      </c>
      <c r="J53" s="66" t="s">
        <v>234</v>
      </c>
      <c r="K53" s="66" t="s">
        <v>234</v>
      </c>
      <c r="L53" s="66" t="s">
        <v>234</v>
      </c>
      <c r="M53" s="66" t="s">
        <v>234</v>
      </c>
      <c r="N53" s="66" t="s">
        <v>234</v>
      </c>
    </row>
    <row r="54" spans="1:14" ht="12" customHeight="1">
      <c r="A54" s="505"/>
      <c r="B54" s="505"/>
      <c r="C54" s="134"/>
      <c r="D54" s="134"/>
      <c r="E54" s="134"/>
      <c r="F54" s="134"/>
      <c r="G54" s="134"/>
      <c r="H54" s="134"/>
      <c r="I54" s="134"/>
      <c r="J54" s="134"/>
      <c r="K54" s="134"/>
      <c r="L54" s="134"/>
      <c r="M54" s="134"/>
      <c r="N54" s="134"/>
    </row>
    <row r="55" spans="1:14" ht="12" customHeight="1">
      <c r="A55" s="505" t="str">
        <f>IF(H22&gt;0,H22,"")</f>
        <v/>
      </c>
      <c r="B55" s="505"/>
      <c r="C55" s="135"/>
      <c r="D55" s="135"/>
      <c r="E55" s="135"/>
      <c r="F55" s="135"/>
      <c r="G55" s="135"/>
      <c r="H55" s="135"/>
      <c r="I55" s="135"/>
      <c r="J55" s="135"/>
      <c r="K55" s="135"/>
      <c r="L55" s="135"/>
      <c r="M55" s="135"/>
      <c r="N55" s="135"/>
    </row>
    <row r="56" spans="1:14" ht="12" customHeight="1">
      <c r="A56" s="505"/>
      <c r="B56" s="505"/>
      <c r="C56" s="134"/>
      <c r="D56" s="134"/>
      <c r="E56" s="134"/>
      <c r="F56" s="134"/>
      <c r="G56" s="134"/>
      <c r="H56" s="134"/>
      <c r="I56" s="134"/>
      <c r="J56" s="134"/>
      <c r="K56" s="134"/>
      <c r="L56" s="134"/>
      <c r="M56" s="134"/>
      <c r="N56" s="134"/>
    </row>
    <row r="57" spans="1:14" ht="12" customHeight="1">
      <c r="A57" s="505" t="str">
        <f>IF(H23&gt;0,H23,"")</f>
        <v/>
      </c>
      <c r="B57" s="505"/>
      <c r="C57" s="135"/>
      <c r="D57" s="135"/>
      <c r="E57" s="135"/>
      <c r="F57" s="135"/>
      <c r="G57" s="135"/>
      <c r="H57" s="135"/>
      <c r="I57" s="135"/>
      <c r="J57" s="135"/>
      <c r="K57" s="135"/>
      <c r="L57" s="135"/>
      <c r="M57" s="135"/>
      <c r="N57" s="135"/>
    </row>
    <row r="58" spans="1:14" ht="12" customHeight="1">
      <c r="A58" s="505"/>
      <c r="B58" s="505"/>
      <c r="C58" s="136"/>
      <c r="D58" s="136"/>
      <c r="E58" s="136"/>
      <c r="F58" s="136"/>
      <c r="G58" s="136"/>
      <c r="H58" s="136"/>
      <c r="I58" s="136"/>
      <c r="J58" s="136"/>
      <c r="K58" s="136"/>
      <c r="L58" s="136"/>
      <c r="M58" s="136"/>
      <c r="N58" s="136"/>
    </row>
    <row r="59" spans="1:14" ht="12" customHeight="1">
      <c r="A59" s="505" t="str">
        <f>IF(H24&gt;0,H24,"")</f>
        <v/>
      </c>
      <c r="B59" s="505"/>
      <c r="C59" s="135"/>
      <c r="D59" s="135"/>
      <c r="E59" s="135"/>
      <c r="F59" s="135"/>
      <c r="G59" s="135"/>
      <c r="H59" s="135"/>
      <c r="I59" s="135"/>
      <c r="J59" s="135"/>
      <c r="K59" s="135"/>
      <c r="L59" s="135"/>
      <c r="M59" s="135"/>
      <c r="N59" s="135"/>
    </row>
    <row r="60" spans="1:14" ht="12" customHeight="1">
      <c r="A60" s="505"/>
      <c r="B60" s="505"/>
      <c r="C60" s="136"/>
      <c r="D60" s="136"/>
      <c r="E60" s="136"/>
      <c r="F60" s="136"/>
      <c r="G60" s="136"/>
      <c r="H60" s="136"/>
      <c r="I60" s="136"/>
      <c r="J60" s="136"/>
      <c r="K60" s="136"/>
      <c r="L60" s="136"/>
      <c r="M60" s="136"/>
      <c r="N60" s="136"/>
    </row>
    <row r="61" spans="1:14" ht="12" customHeight="1">
      <c r="A61" s="505" t="str">
        <f>IF(H25&gt;0,H25,"")</f>
        <v/>
      </c>
      <c r="B61" s="505"/>
      <c r="C61" s="135"/>
      <c r="D61" s="135"/>
      <c r="E61" s="135"/>
      <c r="F61" s="135"/>
      <c r="G61" s="135"/>
      <c r="H61" s="135"/>
      <c r="I61" s="135"/>
      <c r="J61" s="135"/>
      <c r="K61" s="135"/>
      <c r="L61" s="135"/>
      <c r="M61" s="135"/>
      <c r="N61" s="135"/>
    </row>
    <row r="62" spans="1:14" ht="12" customHeight="1">
      <c r="A62" s="505"/>
      <c r="B62" s="505"/>
      <c r="C62" s="137"/>
      <c r="D62" s="137"/>
      <c r="E62" s="137"/>
      <c r="F62" s="137"/>
      <c r="G62" s="137"/>
      <c r="H62" s="137"/>
      <c r="I62" s="137"/>
      <c r="J62" s="137"/>
      <c r="K62" s="137"/>
      <c r="L62" s="137"/>
      <c r="M62" s="137"/>
      <c r="N62" s="137"/>
    </row>
    <row r="65" spans="1:14">
      <c r="A65" s="506" t="s">
        <v>277</v>
      </c>
      <c r="B65" s="506"/>
      <c r="C65" s="506"/>
      <c r="D65" s="506"/>
      <c r="E65" s="506"/>
      <c r="F65" s="506"/>
      <c r="G65" s="506"/>
      <c r="H65" s="506"/>
      <c r="I65" s="506"/>
      <c r="J65" s="506"/>
      <c r="K65" s="506"/>
      <c r="L65" s="506"/>
      <c r="M65" s="506"/>
      <c r="N65" s="506"/>
    </row>
    <row r="66" spans="1:14" ht="36" customHeight="1">
      <c r="A66" s="138" t="s">
        <v>278</v>
      </c>
      <c r="B66" s="507" t="s">
        <v>279</v>
      </c>
      <c r="C66" s="507"/>
      <c r="D66" s="507"/>
      <c r="E66" s="507"/>
      <c r="F66" s="507"/>
      <c r="G66" s="507"/>
      <c r="H66" s="507"/>
      <c r="I66" s="507"/>
      <c r="J66" s="507"/>
      <c r="K66" s="507"/>
      <c r="L66" s="507"/>
      <c r="M66" s="508" t="s">
        <v>399</v>
      </c>
      <c r="N66" s="508"/>
    </row>
    <row r="67" spans="1:14">
      <c r="A67" s="139"/>
      <c r="B67" s="509" t="s">
        <v>400</v>
      </c>
      <c r="C67" s="509"/>
      <c r="D67" s="509"/>
      <c r="E67" s="509"/>
      <c r="F67" s="509"/>
      <c r="G67" s="509"/>
      <c r="H67" s="509"/>
      <c r="I67" s="509"/>
      <c r="J67" s="509"/>
      <c r="K67" s="509"/>
      <c r="L67" s="509"/>
      <c r="M67" s="510">
        <v>0.8</v>
      </c>
      <c r="N67" s="510"/>
    </row>
    <row r="68" spans="1:14" ht="25.5">
      <c r="A68" s="78" t="s">
        <v>282</v>
      </c>
      <c r="B68" s="511" t="s">
        <v>401</v>
      </c>
      <c r="C68" s="511"/>
      <c r="D68" s="511"/>
      <c r="E68" s="511"/>
      <c r="F68" s="511"/>
      <c r="G68" s="511"/>
      <c r="H68" s="511"/>
      <c r="I68" s="511"/>
      <c r="J68" s="511"/>
      <c r="K68" s="511"/>
      <c r="L68" s="511"/>
      <c r="M68" s="512">
        <v>0.05</v>
      </c>
      <c r="N68" s="512"/>
    </row>
    <row r="69" spans="1:14" ht="25.5">
      <c r="A69" s="78" t="s">
        <v>282</v>
      </c>
      <c r="B69" s="511" t="s">
        <v>402</v>
      </c>
      <c r="C69" s="511"/>
      <c r="D69" s="511"/>
      <c r="E69" s="511"/>
      <c r="F69" s="511"/>
      <c r="G69" s="511"/>
      <c r="H69" s="511"/>
      <c r="I69" s="511"/>
      <c r="J69" s="511"/>
      <c r="K69" s="511"/>
      <c r="L69" s="511"/>
      <c r="M69" s="512">
        <v>0.05</v>
      </c>
      <c r="N69" s="512"/>
    </row>
    <row r="70" spans="1:14" ht="25.5">
      <c r="A70" s="78" t="s">
        <v>282</v>
      </c>
      <c r="B70" s="504" t="s">
        <v>403</v>
      </c>
      <c r="C70" s="504"/>
      <c r="D70" s="504"/>
      <c r="E70" s="504"/>
      <c r="F70" s="504"/>
      <c r="G70" s="504"/>
      <c r="H70" s="504"/>
      <c r="I70" s="504"/>
      <c r="J70" s="504"/>
      <c r="K70" s="504"/>
      <c r="L70" s="504"/>
      <c r="M70" s="501">
        <v>0.05</v>
      </c>
      <c r="N70" s="501"/>
    </row>
    <row r="71" spans="1:14" ht="25.5">
      <c r="A71" s="78" t="s">
        <v>282</v>
      </c>
      <c r="B71" s="504" t="s">
        <v>404</v>
      </c>
      <c r="C71" s="504"/>
      <c r="D71" s="504"/>
      <c r="E71" s="504"/>
      <c r="F71" s="504"/>
      <c r="G71" s="504"/>
      <c r="H71" s="504"/>
      <c r="I71" s="504"/>
      <c r="J71" s="504"/>
      <c r="K71" s="504"/>
      <c r="L71" s="504"/>
      <c r="M71" s="501">
        <v>0.05</v>
      </c>
      <c r="N71" s="501"/>
    </row>
    <row r="72" spans="1:14">
      <c r="A72" s="140"/>
      <c r="B72" s="500"/>
      <c r="C72" s="500"/>
      <c r="D72" s="500"/>
      <c r="E72" s="500"/>
      <c r="F72" s="500"/>
      <c r="G72" s="500"/>
      <c r="H72" s="500"/>
      <c r="I72" s="500"/>
      <c r="J72" s="500"/>
      <c r="K72" s="500"/>
      <c r="L72" s="500"/>
      <c r="M72" s="501"/>
      <c r="N72" s="501"/>
    </row>
    <row r="73" spans="1:14">
      <c r="A73" s="140"/>
      <c r="B73" s="500"/>
      <c r="C73" s="500"/>
      <c r="D73" s="500"/>
      <c r="E73" s="500"/>
      <c r="F73" s="500"/>
      <c r="G73" s="500"/>
      <c r="H73" s="500"/>
      <c r="I73" s="500"/>
      <c r="J73" s="500"/>
      <c r="K73" s="500"/>
      <c r="L73" s="500"/>
      <c r="M73" s="501"/>
      <c r="N73" s="501"/>
    </row>
    <row r="74" spans="1:14">
      <c r="A74" s="140"/>
      <c r="B74" s="500"/>
      <c r="C74" s="500"/>
      <c r="D74" s="500"/>
      <c r="E74" s="500"/>
      <c r="F74" s="500"/>
      <c r="G74" s="500"/>
      <c r="H74" s="500"/>
      <c r="I74" s="500"/>
      <c r="J74" s="500"/>
      <c r="K74" s="500"/>
      <c r="L74" s="500"/>
      <c r="M74" s="501"/>
      <c r="N74" s="501"/>
    </row>
    <row r="75" spans="1:14">
      <c r="A75" s="140"/>
      <c r="B75" s="500"/>
      <c r="C75" s="500"/>
      <c r="D75" s="500"/>
      <c r="E75" s="500"/>
      <c r="F75" s="500"/>
      <c r="G75" s="500"/>
      <c r="H75" s="500"/>
      <c r="I75" s="500"/>
      <c r="J75" s="500"/>
      <c r="K75" s="500"/>
      <c r="L75" s="500"/>
      <c r="M75" s="501"/>
      <c r="N75" s="501"/>
    </row>
    <row r="76" spans="1:14">
      <c r="A76" s="140"/>
      <c r="B76" s="500"/>
      <c r="C76" s="500"/>
      <c r="D76" s="500"/>
      <c r="E76" s="500"/>
      <c r="F76" s="500"/>
      <c r="G76" s="500"/>
      <c r="H76" s="500"/>
      <c r="I76" s="500"/>
      <c r="J76" s="500"/>
      <c r="K76" s="500"/>
      <c r="L76" s="500"/>
      <c r="M76" s="501"/>
      <c r="N76" s="501"/>
    </row>
    <row r="77" spans="1:14">
      <c r="A77" s="140"/>
      <c r="B77" s="500"/>
      <c r="C77" s="500"/>
      <c r="D77" s="500"/>
      <c r="E77" s="500"/>
      <c r="F77" s="500"/>
      <c r="G77" s="500"/>
      <c r="H77" s="500"/>
      <c r="I77" s="500"/>
      <c r="J77" s="500"/>
      <c r="K77" s="500"/>
      <c r="L77" s="500"/>
      <c r="M77" s="501"/>
      <c r="N77" s="501"/>
    </row>
    <row r="78" spans="1:14">
      <c r="A78" s="140"/>
      <c r="B78" s="500"/>
      <c r="C78" s="500"/>
      <c r="D78" s="500"/>
      <c r="E78" s="500"/>
      <c r="F78" s="500"/>
      <c r="G78" s="500"/>
      <c r="H78" s="500"/>
      <c r="I78" s="500"/>
      <c r="J78" s="500"/>
      <c r="K78" s="500"/>
      <c r="L78" s="500"/>
      <c r="M78" s="501"/>
      <c r="N78" s="501"/>
    </row>
    <row r="79" spans="1:14">
      <c r="A79" s="141"/>
      <c r="B79" s="502"/>
      <c r="C79" s="502"/>
      <c r="D79" s="502"/>
      <c r="E79" s="502"/>
      <c r="F79" s="502"/>
      <c r="G79" s="502"/>
      <c r="H79" s="502"/>
      <c r="I79" s="502"/>
      <c r="J79" s="502"/>
      <c r="K79" s="502"/>
      <c r="L79" s="502"/>
      <c r="M79" s="503"/>
      <c r="N79" s="503"/>
    </row>
    <row r="65484" spans="251:255">
      <c r="IQ65484" s="114" t="s">
        <v>291</v>
      </c>
      <c r="IR65484" s="114" t="s">
        <v>292</v>
      </c>
      <c r="IS65484" s="114" t="s">
        <v>293</v>
      </c>
      <c r="IT65484" s="114" t="s">
        <v>294</v>
      </c>
      <c r="IU65484" s="114" t="s">
        <v>295</v>
      </c>
    </row>
    <row r="65485" spans="251:255">
      <c r="IQ65485" s="114" t="e">
        <f>#REF!&amp;#REF!</f>
        <v>#REF!</v>
      </c>
      <c r="IR65485" s="114">
        <f>$A$14</f>
        <v>0</v>
      </c>
      <c r="IS65485" s="114" t="str">
        <f>$B$22&amp;" - "&amp;$B$23&amp;" - "&amp;$B$24&amp;" - "&amp;$B$25&amp;" - "&amp;$I$22&amp;" - "&amp;$I$23&amp;" - "&amp;$I$24&amp;" - "&amp;$I$25</f>
        <v xml:space="preserve">Analisi scostamenti dai tempi di pagamento - Coordinamento tra aree/settori per migliorare la gestione delle tempistiche - Controllo e pubblicazione trimestrale dell'andamento dei pagamenti - Eventuale revisione del processo -  -  -  - </v>
      </c>
      <c r="IT65485" s="114" t="e">
        <f>#REF!&amp;": "&amp;#REF!&amp;" - "&amp;#REF!&amp;": "&amp;#REF!&amp;" - "&amp;$A$31&amp;": "&amp;$I$31&amp;" - "&amp;$A$32&amp;": "&amp;$I$32&amp;" - "&amp;#REF!&amp;": "&amp;#REF!&amp;" - "&amp;$A$34&amp;": "&amp;$I$34&amp;" - "&amp;$A$36&amp;": "&amp;$I$36&amp;" - "&amp;$A$37&amp;": "&amp;$I$37&amp;" - "&amp;#REF!&amp;": "&amp;#REF!&amp;" - "&amp;$A$40&amp;": "&amp;$I$40&amp;" - "&amp;$A$41&amp;": "&amp;$I$41&amp;" - "&amp;$A$42&amp;": "&amp;$I$42&amp;" - "&amp;$A$43&amp;": "&amp;$I$43</f>
        <v>#REF!</v>
      </c>
      <c r="IU65485" s="114" t="e">
        <f>#REF!</f>
        <v>#REF!</v>
      </c>
    </row>
  </sheetData>
  <mergeCells count="140">
    <mergeCell ref="A1:N1"/>
    <mergeCell ref="A2:D2"/>
    <mergeCell ref="E2:H2"/>
    <mergeCell ref="I2:N2"/>
    <mergeCell ref="A3:D4"/>
    <mergeCell ref="E3:H4"/>
    <mergeCell ref="I3:N4"/>
    <mergeCell ref="A5:B5"/>
    <mergeCell ref="C5:H5"/>
    <mergeCell ref="I5:J5"/>
    <mergeCell ref="K5:N5"/>
    <mergeCell ref="A6:B6"/>
    <mergeCell ref="C6:H6"/>
    <mergeCell ref="I6:J6"/>
    <mergeCell ref="K6:N6"/>
    <mergeCell ref="A7:B7"/>
    <mergeCell ref="C7:N7"/>
    <mergeCell ref="C8:N18"/>
    <mergeCell ref="A10:B17"/>
    <mergeCell ref="A18:B18"/>
    <mergeCell ref="C19:H20"/>
    <mergeCell ref="I19:J19"/>
    <mergeCell ref="K19:L19"/>
    <mergeCell ref="M19:N19"/>
    <mergeCell ref="I20:J20"/>
    <mergeCell ref="K20:L20"/>
    <mergeCell ref="M20:N20"/>
    <mergeCell ref="A21:N21"/>
    <mergeCell ref="B22:G22"/>
    <mergeCell ref="I22:N22"/>
    <mergeCell ref="B23:G23"/>
    <mergeCell ref="I23:N23"/>
    <mergeCell ref="B24:G24"/>
    <mergeCell ref="I24:N24"/>
    <mergeCell ref="B25:G25"/>
    <mergeCell ref="I25:N25"/>
    <mergeCell ref="A27:N27"/>
    <mergeCell ref="A28:F28"/>
    <mergeCell ref="G28:H28"/>
    <mergeCell ref="I28:J28"/>
    <mergeCell ref="K28:L28"/>
    <mergeCell ref="A29:F29"/>
    <mergeCell ref="G29:H29"/>
    <mergeCell ref="I29:J29"/>
    <mergeCell ref="K29:L29"/>
    <mergeCell ref="A30:F30"/>
    <mergeCell ref="G30:H30"/>
    <mergeCell ref="I30:J30"/>
    <mergeCell ref="K30:L30"/>
    <mergeCell ref="A31:F31"/>
    <mergeCell ref="G31:H31"/>
    <mergeCell ref="I31:J31"/>
    <mergeCell ref="K31:L31"/>
    <mergeCell ref="A32:F32"/>
    <mergeCell ref="G32:H32"/>
    <mergeCell ref="I32:J32"/>
    <mergeCell ref="K32:L32"/>
    <mergeCell ref="A33:F33"/>
    <mergeCell ref="G33:H33"/>
    <mergeCell ref="I33:J33"/>
    <mergeCell ref="K33:L33"/>
    <mergeCell ref="A34:F34"/>
    <mergeCell ref="G34:H34"/>
    <mergeCell ref="I34:J34"/>
    <mergeCell ref="K34:L34"/>
    <mergeCell ref="A35:F35"/>
    <mergeCell ref="G35:H35"/>
    <mergeCell ref="I35:J35"/>
    <mergeCell ref="K35:L35"/>
    <mergeCell ref="A36:F36"/>
    <mergeCell ref="G36:H36"/>
    <mergeCell ref="I36:J36"/>
    <mergeCell ref="K36:L36"/>
    <mergeCell ref="A37:F37"/>
    <mergeCell ref="G37:H37"/>
    <mergeCell ref="I37:J37"/>
    <mergeCell ref="K37:L37"/>
    <mergeCell ref="A38:F38"/>
    <mergeCell ref="G38:H38"/>
    <mergeCell ref="I38:J38"/>
    <mergeCell ref="K38:L38"/>
    <mergeCell ref="A39:F39"/>
    <mergeCell ref="G39:H39"/>
    <mergeCell ref="I39:J39"/>
    <mergeCell ref="K39:L39"/>
    <mergeCell ref="A40:F40"/>
    <mergeCell ref="G40:H40"/>
    <mergeCell ref="I40:J40"/>
    <mergeCell ref="K40:L40"/>
    <mergeCell ref="A41:F41"/>
    <mergeCell ref="G41:H41"/>
    <mergeCell ref="I41:J41"/>
    <mergeCell ref="K41:L41"/>
    <mergeCell ref="A42:F42"/>
    <mergeCell ref="G42:H42"/>
    <mergeCell ref="I42:J42"/>
    <mergeCell ref="K42:L42"/>
    <mergeCell ref="A43:F43"/>
    <mergeCell ref="G43:H43"/>
    <mergeCell ref="I43:J43"/>
    <mergeCell ref="K43:L43"/>
    <mergeCell ref="A45:N45"/>
    <mergeCell ref="A46:B46"/>
    <mergeCell ref="A47:B48"/>
    <mergeCell ref="A49:B50"/>
    <mergeCell ref="A51:B52"/>
    <mergeCell ref="A53:B54"/>
    <mergeCell ref="A55:B56"/>
    <mergeCell ref="A57:B58"/>
    <mergeCell ref="A59:B60"/>
    <mergeCell ref="A61:B62"/>
    <mergeCell ref="A65:N65"/>
    <mergeCell ref="B66:L66"/>
    <mergeCell ref="M66:N66"/>
    <mergeCell ref="B67:L67"/>
    <mergeCell ref="M67:N67"/>
    <mergeCell ref="B68:L68"/>
    <mergeCell ref="M68:N68"/>
    <mergeCell ref="B69:L69"/>
    <mergeCell ref="M69:N69"/>
    <mergeCell ref="B70:L70"/>
    <mergeCell ref="M70:N70"/>
    <mergeCell ref="B71:L71"/>
    <mergeCell ref="M71:N71"/>
    <mergeCell ref="B72:L72"/>
    <mergeCell ref="M72:N72"/>
    <mergeCell ref="B73:L73"/>
    <mergeCell ref="M73:N73"/>
    <mergeCell ref="B74:L74"/>
    <mergeCell ref="M74:N74"/>
    <mergeCell ref="B75:L75"/>
    <mergeCell ref="M75:N75"/>
    <mergeCell ref="B76:L76"/>
    <mergeCell ref="M76:N76"/>
    <mergeCell ref="B77:L77"/>
    <mergeCell ref="M77:N77"/>
    <mergeCell ref="B78:L78"/>
    <mergeCell ref="M78:N78"/>
    <mergeCell ref="B79:L79"/>
    <mergeCell ref="M79:N79"/>
  </mergeCells>
  <conditionalFormatting sqref="C47:N47">
    <cfRule type="cellIs" dxfId="118" priority="4" operator="equal">
      <formula>"x"</formula>
    </cfRule>
  </conditionalFormatting>
  <conditionalFormatting sqref="C48:N48 C50:N50 C52:N52">
    <cfRule type="cellIs" dxfId="117" priority="7" operator="equal">
      <formula>"x"</formula>
    </cfRule>
  </conditionalFormatting>
  <conditionalFormatting sqref="C49:N49">
    <cfRule type="cellIs" dxfId="116" priority="5" operator="equal">
      <formula>"x"</formula>
    </cfRule>
  </conditionalFormatting>
  <conditionalFormatting sqref="C51:N51">
    <cfRule type="cellIs" dxfId="115" priority="3" operator="equal">
      <formula>"x"</formula>
    </cfRule>
  </conditionalFormatting>
  <conditionalFormatting sqref="C53:N53">
    <cfRule type="cellIs" dxfId="114" priority="2" operator="equal">
      <formula>"x"</formula>
    </cfRule>
  </conditionalFormatting>
  <conditionalFormatting sqref="C54:N62">
    <cfRule type="cellIs" dxfId="113" priority="6"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7:N62" xr:uid="{00000000-0002-0000-0700-000000000000}">
      <formula1>0</formula1>
      <formula2>0</formula2>
    </dataValidation>
  </dataValidations>
  <printOptions horizontalCentered="1"/>
  <pageMargins left="0.23611111111111099" right="0.15763888888888899" top="0.55138888888888904" bottom="0.59027777777777801" header="0.23611111111111099" footer="0.511811023622047"/>
  <pageSetup paperSize="9" orientation="portrait" horizontalDpi="300" verticalDpi="300"/>
  <headerFooter>
    <oddHeader>&amp;LCOMUNE: LANZO TORINESE&amp;ROBIETTIVO DI PERFORMANCE</oddHeader>
  </headerFooter>
  <rowBreaks count="1" manualBreakCount="1">
    <brk id="43"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2CD8A-E7EB-4575-991C-F5279DC56E01}">
  <sheetPr>
    <tabColor rgb="FFFFFF00"/>
  </sheetPr>
  <dimension ref="A1:AMK65451"/>
  <sheetViews>
    <sheetView topLeftCell="A49" zoomScaleNormal="100" workbookViewId="0">
      <selection activeCell="A3" sqref="A3:D3"/>
    </sheetView>
  </sheetViews>
  <sheetFormatPr defaultColWidth="9.140625" defaultRowHeight="15"/>
  <cols>
    <col min="1" max="1" width="9" style="59" customWidth="1"/>
    <col min="2" max="2" width="13.140625" style="59" customWidth="1"/>
    <col min="3" max="3" width="6.28515625" style="59" customWidth="1"/>
    <col min="4" max="7" width="6.5703125" style="59" customWidth="1"/>
    <col min="8" max="8" width="5.42578125" style="59" customWidth="1"/>
    <col min="9" max="9" width="6.5703125" style="59" customWidth="1"/>
    <col min="10" max="10" width="6.85546875" style="59" customWidth="1"/>
    <col min="11" max="11" width="6.5703125" style="59" customWidth="1"/>
    <col min="12" max="12" width="5.42578125" style="59" customWidth="1"/>
    <col min="13" max="13" width="6.5703125" style="59" customWidth="1"/>
    <col min="14" max="14" width="4.7109375" style="59" customWidth="1"/>
    <col min="15" max="15" width="4" style="59" customWidth="1"/>
    <col min="16" max="16" width="0.140625" style="59" hidden="1" customWidth="1"/>
    <col min="17" max="17" width="4.140625" style="59" customWidth="1"/>
    <col min="18" max="18" width="6.42578125" style="59" hidden="1" customWidth="1"/>
    <col min="19" max="244" width="9.140625" style="59"/>
    <col min="245" max="245" width="14.140625" style="59" customWidth="1"/>
    <col min="246" max="256" width="9.140625" style="59"/>
    <col min="257" max="257" width="7.140625" style="59" customWidth="1"/>
    <col min="258" max="258" width="12" style="59" customWidth="1"/>
    <col min="259" max="259" width="6.28515625" style="59" customWidth="1"/>
    <col min="260" max="263" width="6.5703125" style="59" customWidth="1"/>
    <col min="264" max="264" width="5.42578125" style="59" customWidth="1"/>
    <col min="265" max="265" width="6.5703125" style="59" customWidth="1"/>
    <col min="266" max="266" width="6.85546875" style="59" customWidth="1"/>
    <col min="267" max="267" width="6.5703125" style="59" customWidth="1"/>
    <col min="268" max="268" width="7" style="59" customWidth="1"/>
    <col min="269" max="269" width="6.5703125" style="59" customWidth="1"/>
    <col min="270" max="270" width="5.5703125" style="59" customWidth="1"/>
    <col min="271" max="271" width="7.5703125" style="59" customWidth="1"/>
    <col min="272" max="272" width="4.5703125" style="59" customWidth="1"/>
    <col min="273" max="273" width="6.7109375" style="59" customWidth="1"/>
    <col min="274" max="274" width="6.42578125" style="59" customWidth="1"/>
    <col min="275" max="500" width="9.140625" style="59"/>
    <col min="501" max="501" width="14.140625" style="59" customWidth="1"/>
    <col min="502" max="512" width="9.140625" style="59"/>
    <col min="513" max="513" width="7.140625" style="59" customWidth="1"/>
    <col min="514" max="514" width="12" style="59" customWidth="1"/>
    <col min="515" max="515" width="6.28515625" style="59" customWidth="1"/>
    <col min="516" max="519" width="6.5703125" style="59" customWidth="1"/>
    <col min="520" max="520" width="5.42578125" style="59" customWidth="1"/>
    <col min="521" max="521" width="6.5703125" style="59" customWidth="1"/>
    <col min="522" max="522" width="6.85546875" style="59" customWidth="1"/>
    <col min="523" max="523" width="6.5703125" style="59" customWidth="1"/>
    <col min="524" max="524" width="7" style="59" customWidth="1"/>
    <col min="525" max="525" width="6.5703125" style="59" customWidth="1"/>
    <col min="526" max="526" width="5.5703125" style="59" customWidth="1"/>
    <col min="527" max="527" width="7.5703125" style="59" customWidth="1"/>
    <col min="528" max="528" width="4.5703125" style="59" customWidth="1"/>
    <col min="529" max="529" width="6.7109375" style="59" customWidth="1"/>
    <col min="530" max="530" width="6.42578125" style="59" customWidth="1"/>
    <col min="531" max="756" width="9.140625" style="59"/>
    <col min="757" max="757" width="14.140625" style="59" customWidth="1"/>
    <col min="758" max="768" width="9.140625" style="59"/>
    <col min="769" max="769" width="7.140625" style="59" customWidth="1"/>
    <col min="770" max="770" width="12" style="59" customWidth="1"/>
    <col min="771" max="771" width="6.28515625" style="59" customWidth="1"/>
    <col min="772" max="775" width="6.5703125" style="59" customWidth="1"/>
    <col min="776" max="776" width="5.42578125" style="59" customWidth="1"/>
    <col min="777" max="777" width="6.5703125" style="59" customWidth="1"/>
    <col min="778" max="778" width="6.85546875" style="59" customWidth="1"/>
    <col min="779" max="779" width="6.5703125" style="59" customWidth="1"/>
    <col min="780" max="780" width="7" style="59" customWidth="1"/>
    <col min="781" max="781" width="6.5703125" style="59" customWidth="1"/>
    <col min="782" max="782" width="5.5703125" style="59" customWidth="1"/>
    <col min="783" max="783" width="7.5703125" style="59" customWidth="1"/>
    <col min="784" max="784" width="4.5703125" style="59" customWidth="1"/>
    <col min="785" max="785" width="6.7109375" style="59" customWidth="1"/>
    <col min="786" max="786" width="6.42578125" style="59" customWidth="1"/>
    <col min="787" max="1012" width="9.140625" style="59"/>
    <col min="1013" max="1013" width="14.140625" style="59" customWidth="1"/>
    <col min="1014" max="1025" width="9.140625" style="59"/>
  </cols>
  <sheetData>
    <row r="1" spans="1:27" ht="18" customHeight="1" thickBot="1">
      <c r="A1" s="311" t="s">
        <v>713</v>
      </c>
      <c r="B1" s="311"/>
      <c r="C1" s="311"/>
      <c r="D1" s="311"/>
      <c r="E1" s="311"/>
      <c r="F1" s="311"/>
      <c r="G1" s="311"/>
      <c r="H1" s="311"/>
      <c r="I1" s="311"/>
      <c r="J1" s="311"/>
      <c r="K1" s="311"/>
      <c r="L1" s="311"/>
      <c r="M1" s="311"/>
      <c r="N1" s="311"/>
    </row>
    <row r="2" spans="1:27" ht="26.25" customHeight="1">
      <c r="A2" s="60"/>
      <c r="B2" s="60"/>
      <c r="C2" s="60"/>
      <c r="D2" s="60"/>
      <c r="E2" s="60"/>
      <c r="F2" s="60"/>
      <c r="G2" s="60"/>
      <c r="H2" s="60"/>
      <c r="I2" s="60"/>
      <c r="J2" s="60"/>
      <c r="K2" s="60"/>
      <c r="L2" s="60"/>
      <c r="M2" s="60"/>
      <c r="N2" s="60"/>
      <c r="O2" s="61"/>
      <c r="P2" s="61"/>
      <c r="Q2" s="61"/>
      <c r="R2" s="61"/>
      <c r="S2" s="61"/>
      <c r="T2" s="61"/>
      <c r="U2" s="61"/>
      <c r="V2" s="61"/>
      <c r="W2" s="61"/>
    </row>
    <row r="3" spans="1:27" s="61" customFormat="1" ht="37.5" customHeight="1">
      <c r="A3" s="312" t="s">
        <v>714</v>
      </c>
      <c r="B3" s="312"/>
      <c r="C3" s="312"/>
      <c r="D3" s="312"/>
      <c r="E3" s="313"/>
      <c r="F3" s="313"/>
      <c r="G3" s="313"/>
      <c r="H3" s="313"/>
      <c r="I3" s="314" t="s">
        <v>405</v>
      </c>
      <c r="J3" s="314"/>
      <c r="K3" s="314"/>
      <c r="L3" s="314"/>
      <c r="M3" s="314"/>
      <c r="N3" s="314"/>
      <c r="R3" s="82"/>
      <c r="S3" s="83"/>
      <c r="AA3" s="84"/>
    </row>
    <row r="4" spans="1:27" s="61" customFormat="1" ht="12.75" customHeight="1">
      <c r="A4" s="312" t="s">
        <v>715</v>
      </c>
      <c r="B4" s="312"/>
      <c r="C4" s="312"/>
      <c r="D4" s="312"/>
      <c r="E4" s="315"/>
      <c r="F4" s="315"/>
      <c r="G4" s="315"/>
      <c r="H4" s="315"/>
      <c r="I4" s="316" t="s">
        <v>406</v>
      </c>
      <c r="J4" s="316"/>
      <c r="K4" s="316"/>
      <c r="L4" s="316"/>
      <c r="M4" s="316"/>
      <c r="N4" s="316"/>
      <c r="R4" s="82"/>
      <c r="S4" s="84"/>
      <c r="AA4" s="84"/>
    </row>
    <row r="5" spans="1:27" s="61" customFormat="1" ht="21.75" customHeight="1">
      <c r="A5" s="312"/>
      <c r="B5" s="312"/>
      <c r="C5" s="312"/>
      <c r="D5" s="312"/>
      <c r="E5" s="315"/>
      <c r="F5" s="315"/>
      <c r="G5" s="315"/>
      <c r="H5" s="315"/>
      <c r="I5" s="316"/>
      <c r="J5" s="316"/>
      <c r="K5" s="316"/>
      <c r="L5" s="316"/>
      <c r="M5" s="316"/>
      <c r="N5" s="316"/>
      <c r="R5" s="82"/>
      <c r="S5" s="84"/>
      <c r="AA5" s="84"/>
    </row>
    <row r="6" spans="1:27" s="61" customFormat="1" ht="21.75" customHeight="1">
      <c r="A6" s="307" t="s">
        <v>229</v>
      </c>
      <c r="B6" s="307"/>
      <c r="C6" s="307"/>
      <c r="D6" s="307"/>
      <c r="E6" s="550" t="s">
        <v>407</v>
      </c>
      <c r="F6" s="550"/>
      <c r="G6" s="550"/>
      <c r="H6" s="550"/>
      <c r="I6" s="318" t="s">
        <v>231</v>
      </c>
      <c r="J6" s="318"/>
      <c r="K6" s="318"/>
      <c r="L6" s="318"/>
      <c r="M6" s="318"/>
      <c r="N6" s="318"/>
      <c r="R6" s="82"/>
      <c r="S6" s="84"/>
    </row>
    <row r="7" spans="1:27" s="61" customFormat="1" ht="27" customHeight="1">
      <c r="A7" s="307"/>
      <c r="B7" s="307"/>
      <c r="C7" s="307"/>
      <c r="D7" s="307"/>
      <c r="E7" s="550"/>
      <c r="F7" s="550"/>
      <c r="G7" s="550"/>
      <c r="H7" s="550"/>
      <c r="I7" s="280">
        <v>2026</v>
      </c>
      <c r="J7" s="280"/>
      <c r="K7" s="280">
        <v>2027</v>
      </c>
      <c r="L7" s="280"/>
      <c r="M7" s="280">
        <v>2028</v>
      </c>
      <c r="N7" s="280"/>
      <c r="R7" s="82"/>
      <c r="S7" s="84"/>
    </row>
    <row r="8" spans="1:27" s="61" customFormat="1" ht="31.5" customHeight="1">
      <c r="A8" s="307" t="s">
        <v>232</v>
      </c>
      <c r="B8" s="307"/>
      <c r="C8" s="307"/>
      <c r="D8" s="307"/>
      <c r="E8" s="470"/>
      <c r="F8" s="470"/>
      <c r="G8" s="470"/>
      <c r="H8" s="470"/>
      <c r="I8" s="309" t="s">
        <v>234</v>
      </c>
      <c r="J8" s="309"/>
      <c r="K8" s="309"/>
      <c r="L8" s="309"/>
      <c r="M8" s="309"/>
      <c r="N8" s="309"/>
      <c r="R8" s="82"/>
      <c r="S8" s="84"/>
    </row>
    <row r="9" spans="1:27" ht="73.5" customHeight="1">
      <c r="A9" s="304" t="s">
        <v>235</v>
      </c>
      <c r="B9" s="304"/>
      <c r="C9" s="552" t="s">
        <v>678</v>
      </c>
      <c r="D9" s="552"/>
      <c r="E9" s="552"/>
      <c r="F9" s="552"/>
      <c r="G9" s="552"/>
      <c r="H9" s="552"/>
      <c r="I9" s="552"/>
      <c r="J9" s="552"/>
      <c r="K9" s="552"/>
      <c r="L9" s="552"/>
      <c r="M9" s="552"/>
      <c r="N9" s="552"/>
      <c r="R9" s="82"/>
      <c r="S9" s="84"/>
    </row>
    <row r="10" spans="1:27" ht="6" customHeight="1"/>
    <row r="11" spans="1:27" ht="27.75" customHeight="1">
      <c r="A11" s="304" t="s">
        <v>237</v>
      </c>
      <c r="B11" s="304"/>
      <c r="C11" s="551" t="s">
        <v>679</v>
      </c>
      <c r="D11" s="472"/>
      <c r="E11" s="472"/>
      <c r="F11" s="472"/>
      <c r="G11" s="472"/>
      <c r="H11" s="472"/>
      <c r="I11" s="472"/>
      <c r="J11" s="472"/>
      <c r="K11" s="472"/>
      <c r="L11" s="472"/>
      <c r="M11" s="472"/>
      <c r="N11" s="472"/>
      <c r="R11" s="86"/>
      <c r="S11" s="86"/>
      <c r="AA11" s="86"/>
    </row>
    <row r="12" spans="1:27" ht="27.75" customHeight="1">
      <c r="A12" s="304"/>
      <c r="B12" s="304"/>
      <c r="C12" s="472"/>
      <c r="D12" s="472"/>
      <c r="E12" s="472"/>
      <c r="F12" s="472"/>
      <c r="G12" s="472"/>
      <c r="H12" s="472"/>
      <c r="I12" s="472"/>
      <c r="J12" s="472"/>
      <c r="K12" s="472"/>
      <c r="L12" s="472"/>
      <c r="M12" s="472"/>
      <c r="N12" s="472"/>
      <c r="R12" s="86"/>
      <c r="AA12" s="86"/>
    </row>
    <row r="13" spans="1:27" ht="27.75" customHeight="1">
      <c r="A13" s="304"/>
      <c r="B13" s="304"/>
      <c r="C13" s="472"/>
      <c r="D13" s="472"/>
      <c r="E13" s="472"/>
      <c r="F13" s="472"/>
      <c r="G13" s="472"/>
      <c r="H13" s="472"/>
      <c r="I13" s="472"/>
      <c r="J13" s="472"/>
      <c r="K13" s="472"/>
      <c r="L13" s="472"/>
      <c r="M13" s="472"/>
      <c r="N13" s="472"/>
      <c r="R13" s="86"/>
      <c r="AA13" s="86"/>
    </row>
    <row r="14" spans="1:27" ht="102.75" customHeight="1">
      <c r="A14" s="304"/>
      <c r="B14" s="304"/>
      <c r="C14" s="472"/>
      <c r="D14" s="472"/>
      <c r="E14" s="472"/>
      <c r="F14" s="472"/>
      <c r="G14" s="472"/>
      <c r="H14" s="472"/>
      <c r="I14" s="472"/>
      <c r="J14" s="472"/>
      <c r="K14" s="472"/>
      <c r="L14" s="472"/>
      <c r="M14" s="472"/>
      <c r="N14" s="472"/>
      <c r="R14" s="86"/>
      <c r="AA14" s="86"/>
    </row>
    <row r="15" spans="1:27" ht="69.75" hidden="1" customHeight="1">
      <c r="A15" s="304"/>
      <c r="B15" s="304"/>
      <c r="C15" s="472"/>
      <c r="D15" s="472"/>
      <c r="E15" s="472"/>
      <c r="F15" s="472"/>
      <c r="G15" s="472"/>
      <c r="H15" s="472"/>
      <c r="I15" s="472"/>
      <c r="J15" s="472"/>
      <c r="K15" s="472"/>
      <c r="L15" s="472"/>
      <c r="M15" s="472"/>
      <c r="N15" s="472"/>
    </row>
    <row r="16" spans="1:27" ht="69.75" hidden="1" customHeight="1">
      <c r="A16" s="304"/>
      <c r="B16" s="304"/>
      <c r="C16" s="472"/>
      <c r="D16" s="472"/>
      <c r="E16" s="472"/>
      <c r="F16" s="472"/>
      <c r="G16" s="472"/>
      <c r="H16" s="472"/>
      <c r="I16" s="472"/>
      <c r="J16" s="472"/>
      <c r="K16" s="472"/>
      <c r="L16" s="472"/>
      <c r="M16" s="472"/>
      <c r="N16" s="472"/>
    </row>
    <row r="17" spans="1:29" ht="69.75" hidden="1" customHeight="1">
      <c r="A17" s="304"/>
      <c r="B17" s="304"/>
      <c r="C17" s="472"/>
      <c r="D17" s="472"/>
      <c r="E17" s="472"/>
      <c r="F17" s="472"/>
      <c r="G17" s="472"/>
      <c r="H17" s="472"/>
      <c r="I17" s="472"/>
      <c r="J17" s="472"/>
      <c r="K17" s="472"/>
      <c r="L17" s="472"/>
      <c r="M17" s="472"/>
      <c r="N17" s="472"/>
    </row>
    <row r="18" spans="1:29" ht="69.75" hidden="1" customHeight="1">
      <c r="A18" s="304"/>
      <c r="B18" s="304"/>
      <c r="C18" s="472"/>
      <c r="D18" s="472"/>
      <c r="E18" s="472"/>
      <c r="F18" s="472"/>
      <c r="G18" s="472"/>
      <c r="H18" s="472"/>
      <c r="I18" s="472"/>
      <c r="J18" s="472"/>
      <c r="K18" s="472"/>
      <c r="L18" s="472"/>
      <c r="M18" s="472"/>
      <c r="N18" s="472"/>
    </row>
    <row r="19" spans="1:29" ht="69.75" hidden="1" customHeight="1">
      <c r="A19" s="304"/>
      <c r="B19" s="304"/>
      <c r="C19" s="472"/>
      <c r="D19" s="472"/>
      <c r="E19" s="472"/>
      <c r="F19" s="472"/>
      <c r="G19" s="472"/>
      <c r="H19" s="472"/>
      <c r="I19" s="472"/>
      <c r="J19" s="472"/>
      <c r="K19" s="472"/>
      <c r="L19" s="472"/>
      <c r="M19" s="472"/>
      <c r="N19" s="472"/>
    </row>
    <row r="20" spans="1:29" ht="69.75" hidden="1" customHeight="1">
      <c r="A20" s="304"/>
      <c r="B20" s="304"/>
      <c r="C20" s="472"/>
      <c r="D20" s="472"/>
      <c r="E20" s="472"/>
      <c r="F20" s="472"/>
      <c r="G20" s="472"/>
      <c r="H20" s="472"/>
      <c r="I20" s="472"/>
      <c r="J20" s="472"/>
      <c r="K20" s="472"/>
      <c r="L20" s="472"/>
      <c r="M20" s="472"/>
      <c r="N20" s="472"/>
    </row>
    <row r="21" spans="1:29" ht="69.75" hidden="1" customHeight="1">
      <c r="A21" s="304"/>
      <c r="B21" s="304"/>
      <c r="C21" s="472"/>
      <c r="D21" s="472"/>
      <c r="E21" s="472"/>
      <c r="F21" s="472"/>
      <c r="G21" s="472"/>
      <c r="H21" s="472"/>
      <c r="I21" s="472"/>
      <c r="J21" s="472"/>
      <c r="K21" s="472"/>
      <c r="L21" s="472"/>
      <c r="M21" s="472"/>
      <c r="N21" s="472"/>
    </row>
    <row r="22" spans="1:29" ht="69.75" hidden="1" customHeight="1">
      <c r="A22" s="304"/>
      <c r="B22" s="304"/>
      <c r="C22" s="472"/>
      <c r="D22" s="472"/>
      <c r="E22" s="472"/>
      <c r="F22" s="472"/>
      <c r="G22" s="472"/>
      <c r="H22" s="472"/>
      <c r="I22" s="472"/>
      <c r="J22" s="472"/>
      <c r="K22" s="472"/>
      <c r="L22" s="472"/>
      <c r="M22" s="472"/>
      <c r="N22" s="472"/>
    </row>
    <row r="23" spans="1:29" ht="69.75" hidden="1" customHeight="1">
      <c r="A23" s="304"/>
      <c r="B23" s="304"/>
      <c r="C23" s="472"/>
      <c r="D23" s="472"/>
      <c r="E23" s="472"/>
      <c r="F23" s="472"/>
      <c r="G23" s="472"/>
      <c r="H23" s="472"/>
      <c r="I23" s="472"/>
      <c r="J23" s="472"/>
      <c r="K23" s="472"/>
      <c r="L23" s="472"/>
      <c r="M23" s="472"/>
      <c r="N23" s="472"/>
    </row>
    <row r="24" spans="1:29" ht="18.75" customHeight="1">
      <c r="A24" s="285"/>
      <c r="B24" s="285"/>
      <c r="C24" s="285"/>
      <c r="D24" s="285"/>
      <c r="E24" s="285"/>
      <c r="F24" s="285"/>
      <c r="G24" s="285"/>
      <c r="H24" s="285"/>
      <c r="I24" s="285"/>
      <c r="J24" s="285"/>
      <c r="K24" s="285"/>
      <c r="L24" s="285"/>
      <c r="M24" s="285"/>
      <c r="N24" s="285"/>
      <c r="R24" s="63"/>
      <c r="S24" s="63"/>
      <c r="T24" s="63"/>
      <c r="U24" s="63"/>
      <c r="V24" s="63"/>
      <c r="W24" s="63"/>
      <c r="X24" s="63"/>
      <c r="Y24" s="63"/>
      <c r="Z24" s="63"/>
      <c r="AA24" s="63"/>
      <c r="AB24" s="63"/>
      <c r="AC24" s="63"/>
    </row>
    <row r="25" spans="1:29" ht="33.75" customHeight="1">
      <c r="A25" s="64">
        <v>1</v>
      </c>
      <c r="B25" s="303" t="s">
        <v>680</v>
      </c>
      <c r="C25" s="303"/>
      <c r="D25" s="303"/>
      <c r="E25" s="303"/>
      <c r="F25" s="303"/>
      <c r="G25" s="303"/>
      <c r="H25" s="64"/>
      <c r="I25" s="303"/>
      <c r="J25" s="303"/>
      <c r="K25" s="303"/>
      <c r="L25" s="303"/>
      <c r="M25" s="303"/>
      <c r="N25" s="303"/>
      <c r="R25" s="63"/>
      <c r="S25" s="63"/>
      <c r="T25" s="63"/>
      <c r="U25" s="63"/>
      <c r="V25" s="63"/>
      <c r="W25" s="63"/>
      <c r="X25" s="63"/>
      <c r="Y25" s="63"/>
      <c r="Z25" s="63"/>
      <c r="AA25" s="63"/>
      <c r="AB25" s="63"/>
      <c r="AC25" s="63"/>
    </row>
    <row r="26" spans="1:29" ht="30" customHeight="1">
      <c r="A26" s="64">
        <v>2</v>
      </c>
      <c r="B26" s="303" t="s">
        <v>681</v>
      </c>
      <c r="C26" s="303"/>
      <c r="D26" s="303"/>
      <c r="E26" s="303"/>
      <c r="F26" s="303"/>
      <c r="G26" s="303"/>
      <c r="H26" s="64"/>
      <c r="I26" s="303"/>
      <c r="J26" s="303"/>
      <c r="K26" s="303"/>
      <c r="L26" s="303"/>
      <c r="M26" s="303"/>
      <c r="N26" s="303"/>
      <c r="R26" s="63"/>
      <c r="S26" s="63"/>
      <c r="T26" s="63"/>
      <c r="U26" s="63"/>
      <c r="V26" s="63"/>
      <c r="W26" s="63"/>
      <c r="X26" s="63"/>
      <c r="Y26" s="63"/>
      <c r="Z26" s="63"/>
      <c r="AA26" s="63"/>
      <c r="AB26" s="63"/>
      <c r="AC26" s="63"/>
    </row>
    <row r="27" spans="1:29" ht="32.25" customHeight="1">
      <c r="A27" s="64">
        <v>3</v>
      </c>
      <c r="B27" s="303" t="s">
        <v>682</v>
      </c>
      <c r="C27" s="303"/>
      <c r="D27" s="303"/>
      <c r="E27" s="303"/>
      <c r="F27" s="303"/>
      <c r="G27" s="303"/>
      <c r="H27" s="64"/>
      <c r="I27" s="303"/>
      <c r="J27" s="303"/>
      <c r="K27" s="303"/>
      <c r="L27" s="303"/>
      <c r="M27" s="303"/>
      <c r="N27" s="303"/>
      <c r="R27" s="63"/>
      <c r="S27" s="63"/>
      <c r="T27" s="63"/>
      <c r="U27" s="63"/>
      <c r="V27" s="63"/>
      <c r="W27" s="63"/>
      <c r="X27" s="63"/>
      <c r="Y27" s="63"/>
      <c r="Z27" s="63"/>
      <c r="AA27" s="63"/>
      <c r="AB27" s="63"/>
      <c r="AC27" s="63"/>
    </row>
    <row r="28" spans="1:29" ht="33.75" customHeight="1">
      <c r="A28" s="64">
        <v>4</v>
      </c>
      <c r="B28" s="554" t="s">
        <v>683</v>
      </c>
      <c r="C28" s="555"/>
      <c r="D28" s="555"/>
      <c r="E28" s="555"/>
      <c r="F28" s="555"/>
      <c r="G28" s="556"/>
      <c r="H28" s="64"/>
      <c r="I28" s="554"/>
      <c r="J28" s="555"/>
      <c r="K28" s="555"/>
      <c r="L28" s="555"/>
      <c r="M28" s="555"/>
      <c r="N28" s="556"/>
      <c r="R28" s="63"/>
      <c r="S28" s="63"/>
      <c r="T28" s="63"/>
      <c r="U28" s="63"/>
      <c r="V28" s="63"/>
      <c r="W28" s="63"/>
      <c r="X28" s="63"/>
      <c r="Y28" s="63"/>
      <c r="Z28" s="63"/>
      <c r="AA28" s="63"/>
      <c r="AB28" s="63"/>
      <c r="AC28" s="63"/>
    </row>
    <row r="29" spans="1:29" ht="35.25" customHeight="1">
      <c r="A29" s="64">
        <v>5</v>
      </c>
      <c r="B29" s="303" t="s">
        <v>684</v>
      </c>
      <c r="C29" s="303"/>
      <c r="D29" s="303"/>
      <c r="E29" s="303"/>
      <c r="F29" s="303"/>
      <c r="G29" s="303"/>
      <c r="H29" s="64"/>
      <c r="I29" s="303"/>
      <c r="J29" s="303"/>
      <c r="K29" s="303"/>
      <c r="L29" s="303"/>
      <c r="M29" s="303"/>
      <c r="N29" s="303"/>
    </row>
    <row r="30" spans="1:29">
      <c r="A30" s="284" t="s">
        <v>308</v>
      </c>
      <c r="B30" s="284"/>
      <c r="C30" s="284"/>
      <c r="D30" s="284"/>
      <c r="E30" s="284"/>
      <c r="F30" s="284"/>
      <c r="G30" s="284"/>
      <c r="H30" s="284"/>
      <c r="I30" s="284"/>
      <c r="J30" s="284"/>
      <c r="K30" s="284"/>
      <c r="L30" s="284"/>
      <c r="M30" s="284"/>
      <c r="N30" s="284"/>
      <c r="O30" s="142"/>
      <c r="P30" s="143"/>
      <c r="Q30" s="143"/>
      <c r="R30" s="143"/>
    </row>
    <row r="31" spans="1:29" ht="35.25" customHeight="1">
      <c r="A31" s="293" t="s">
        <v>245</v>
      </c>
      <c r="B31" s="293"/>
      <c r="C31" s="293"/>
      <c r="D31" s="293"/>
      <c r="E31" s="293"/>
      <c r="F31" s="293"/>
      <c r="G31" s="293"/>
      <c r="H31" s="293"/>
      <c r="I31" s="285" t="s">
        <v>602</v>
      </c>
      <c r="J31" s="285"/>
      <c r="K31" s="294" t="s">
        <v>354</v>
      </c>
      <c r="L31" s="294"/>
      <c r="M31" s="285" t="s">
        <v>248</v>
      </c>
      <c r="N31" s="285"/>
      <c r="O31" s="553"/>
      <c r="P31" s="553"/>
      <c r="Q31" s="557"/>
      <c r="R31" s="557"/>
    </row>
    <row r="32" spans="1:29" ht="26.25" customHeight="1">
      <c r="A32" s="292"/>
      <c r="B32" s="292"/>
      <c r="C32" s="292"/>
      <c r="D32" s="292"/>
      <c r="E32" s="292"/>
      <c r="F32" s="292"/>
      <c r="G32" s="292"/>
      <c r="H32" s="292"/>
      <c r="I32" s="462"/>
      <c r="J32" s="462"/>
      <c r="K32" s="462"/>
      <c r="L32" s="462"/>
      <c r="M32" s="290"/>
      <c r="N32" s="290"/>
      <c r="O32" s="558"/>
      <c r="P32" s="558"/>
      <c r="Q32" s="559"/>
      <c r="R32" s="559"/>
    </row>
    <row r="33" spans="1:18" s="87" customFormat="1" ht="22.5" customHeight="1">
      <c r="A33" s="292"/>
      <c r="B33" s="292"/>
      <c r="C33" s="292"/>
      <c r="D33" s="292"/>
      <c r="E33" s="292"/>
      <c r="F33" s="292"/>
      <c r="G33" s="292"/>
      <c r="H33" s="292"/>
      <c r="I33" s="290"/>
      <c r="J33" s="290"/>
      <c r="K33" s="290"/>
      <c r="L33" s="290"/>
      <c r="M33" s="301"/>
      <c r="N33" s="301"/>
      <c r="O33" s="144"/>
      <c r="P33" s="145"/>
      <c r="Q33" s="145"/>
      <c r="R33" s="145"/>
    </row>
    <row r="34" spans="1:18" s="87" customFormat="1" ht="24.75" customHeight="1">
      <c r="A34" s="292"/>
      <c r="B34" s="292"/>
      <c r="C34" s="292"/>
      <c r="D34" s="292"/>
      <c r="E34" s="292"/>
      <c r="F34" s="292"/>
      <c r="G34" s="292"/>
      <c r="H34" s="292"/>
      <c r="I34" s="462"/>
      <c r="J34" s="462"/>
      <c r="K34" s="290"/>
      <c r="L34" s="290"/>
      <c r="M34" s="301"/>
      <c r="N34" s="301"/>
      <c r="O34" s="558"/>
      <c r="P34" s="558"/>
      <c r="Q34" s="559"/>
      <c r="R34" s="559"/>
    </row>
    <row r="35" spans="1:18" ht="23.25" customHeight="1">
      <c r="A35" s="293" t="s">
        <v>252</v>
      </c>
      <c r="B35" s="293"/>
      <c r="C35" s="293"/>
      <c r="D35" s="293"/>
      <c r="E35" s="293"/>
      <c r="F35" s="293"/>
      <c r="G35" s="293"/>
      <c r="H35" s="293"/>
      <c r="I35" s="285" t="s">
        <v>602</v>
      </c>
      <c r="J35" s="285"/>
      <c r="K35" s="294" t="s">
        <v>354</v>
      </c>
      <c r="L35" s="294"/>
      <c r="M35" s="285" t="s">
        <v>248</v>
      </c>
      <c r="N35" s="285"/>
      <c r="O35" s="553"/>
      <c r="P35" s="553"/>
      <c r="Q35" s="557"/>
      <c r="R35" s="557"/>
    </row>
    <row r="36" spans="1:18" ht="24.75" customHeight="1">
      <c r="A36" s="292" t="s">
        <v>680</v>
      </c>
      <c r="B36" s="292"/>
      <c r="C36" s="292"/>
      <c r="D36" s="292"/>
      <c r="E36" s="292"/>
      <c r="F36" s="292"/>
      <c r="G36" s="292"/>
      <c r="H36" s="292"/>
      <c r="I36" s="562" t="s">
        <v>685</v>
      </c>
      <c r="J36" s="562"/>
      <c r="K36" s="563"/>
      <c r="L36" s="563"/>
      <c r="M36" s="290"/>
      <c r="N36" s="290"/>
      <c r="O36" s="560"/>
      <c r="P36" s="560"/>
      <c r="Q36" s="561"/>
      <c r="R36" s="561"/>
    </row>
    <row r="37" spans="1:18" ht="26.25" customHeight="1">
      <c r="A37" s="292" t="s">
        <v>686</v>
      </c>
      <c r="B37" s="292"/>
      <c r="C37" s="292"/>
      <c r="D37" s="292"/>
      <c r="E37" s="292"/>
      <c r="F37" s="292"/>
      <c r="G37" s="292"/>
      <c r="H37" s="292"/>
      <c r="I37" s="562" t="s">
        <v>687</v>
      </c>
      <c r="J37" s="562"/>
      <c r="K37" s="563"/>
      <c r="L37" s="563"/>
      <c r="M37" s="290"/>
      <c r="N37" s="290"/>
      <c r="O37" s="560"/>
      <c r="P37" s="560"/>
      <c r="Q37" s="561"/>
      <c r="R37" s="561"/>
    </row>
    <row r="38" spans="1:18" ht="26.25" customHeight="1">
      <c r="A38" s="564" t="s">
        <v>682</v>
      </c>
      <c r="B38" s="565"/>
      <c r="C38" s="565"/>
      <c r="D38" s="565"/>
      <c r="E38" s="565"/>
      <c r="F38" s="565"/>
      <c r="G38" s="565"/>
      <c r="H38" s="566"/>
      <c r="I38" s="567" t="s">
        <v>687</v>
      </c>
      <c r="J38" s="568"/>
      <c r="K38" s="569"/>
      <c r="L38" s="570"/>
      <c r="M38" s="571"/>
      <c r="N38" s="570"/>
      <c r="O38" s="146"/>
      <c r="P38" s="146"/>
      <c r="Q38" s="147"/>
      <c r="R38" s="147"/>
    </row>
    <row r="39" spans="1:18" ht="26.25" customHeight="1">
      <c r="A39" s="292" t="s">
        <v>688</v>
      </c>
      <c r="B39" s="292"/>
      <c r="C39" s="292"/>
      <c r="D39" s="292"/>
      <c r="E39" s="292"/>
      <c r="F39" s="292"/>
      <c r="G39" s="292"/>
      <c r="H39" s="292"/>
      <c r="I39" s="562" t="s">
        <v>689</v>
      </c>
      <c r="J39" s="562"/>
      <c r="K39" s="563"/>
      <c r="L39" s="563"/>
      <c r="M39" s="290"/>
      <c r="N39" s="290"/>
      <c r="O39" s="560"/>
      <c r="P39" s="560"/>
      <c r="Q39" s="561"/>
      <c r="R39" s="561"/>
    </row>
    <row r="40" spans="1:18" ht="35.25" customHeight="1">
      <c r="A40" s="292" t="s">
        <v>684</v>
      </c>
      <c r="B40" s="292"/>
      <c r="C40" s="292"/>
      <c r="D40" s="292"/>
      <c r="E40" s="292"/>
      <c r="F40" s="292"/>
      <c r="G40" s="292"/>
      <c r="H40" s="292"/>
      <c r="I40" s="562" t="s">
        <v>690</v>
      </c>
      <c r="J40" s="462"/>
      <c r="K40" s="563"/>
      <c r="L40" s="563"/>
      <c r="M40" s="290"/>
      <c r="N40" s="290"/>
      <c r="O40" s="560"/>
      <c r="P40" s="560"/>
      <c r="Q40" s="561"/>
      <c r="R40" s="561"/>
    </row>
    <row r="41" spans="1:18" ht="33.75" customHeight="1">
      <c r="A41" s="293" t="s">
        <v>257</v>
      </c>
      <c r="B41" s="293"/>
      <c r="C41" s="293"/>
      <c r="D41" s="293"/>
      <c r="E41" s="293"/>
      <c r="F41" s="293"/>
      <c r="G41" s="293"/>
      <c r="H41" s="293"/>
      <c r="I41" s="285" t="s">
        <v>602</v>
      </c>
      <c r="J41" s="285"/>
      <c r="K41" s="294" t="s">
        <v>354</v>
      </c>
      <c r="L41" s="294"/>
      <c r="M41" s="285" t="s">
        <v>248</v>
      </c>
      <c r="N41" s="285"/>
      <c r="O41" s="553"/>
      <c r="P41" s="553"/>
      <c r="Q41" s="557"/>
      <c r="R41" s="557"/>
    </row>
    <row r="42" spans="1:18" ht="33.75" customHeight="1">
      <c r="A42" s="552"/>
      <c r="B42" s="552"/>
      <c r="C42" s="552"/>
      <c r="D42" s="552"/>
      <c r="E42" s="552"/>
      <c r="F42" s="552"/>
      <c r="G42" s="552"/>
      <c r="H42" s="552"/>
      <c r="I42" s="574"/>
      <c r="J42" s="574"/>
      <c r="K42" s="575"/>
      <c r="L42" s="575"/>
      <c r="M42" s="574"/>
      <c r="N42" s="574"/>
      <c r="O42" s="553"/>
      <c r="P42" s="553"/>
      <c r="Q42" s="557"/>
      <c r="R42" s="557"/>
    </row>
    <row r="43" spans="1:18" ht="36.75" customHeight="1">
      <c r="A43" s="306"/>
      <c r="B43" s="306"/>
      <c r="C43" s="306"/>
      <c r="D43" s="306"/>
      <c r="E43" s="306"/>
      <c r="F43" s="306"/>
      <c r="G43" s="306"/>
      <c r="H43" s="306"/>
      <c r="I43" s="296"/>
      <c r="J43" s="296"/>
      <c r="K43" s="290"/>
      <c r="L43" s="290"/>
      <c r="M43" s="290"/>
      <c r="N43" s="290"/>
      <c r="O43" s="572"/>
      <c r="P43" s="572"/>
      <c r="Q43" s="573"/>
      <c r="R43" s="573"/>
    </row>
    <row r="44" spans="1:18" ht="27" customHeight="1">
      <c r="A44" s="293" t="s">
        <v>258</v>
      </c>
      <c r="B44" s="293"/>
      <c r="C44" s="293"/>
      <c r="D44" s="293"/>
      <c r="E44" s="293"/>
      <c r="F44" s="293"/>
      <c r="G44" s="293"/>
      <c r="H44" s="293"/>
      <c r="I44" s="285" t="s">
        <v>602</v>
      </c>
      <c r="J44" s="285"/>
      <c r="K44" s="294" t="s">
        <v>354</v>
      </c>
      <c r="L44" s="294"/>
      <c r="M44" s="285" t="s">
        <v>248</v>
      </c>
      <c r="N44" s="285"/>
      <c r="O44" s="553"/>
      <c r="P44" s="553"/>
      <c r="Q44" s="557"/>
      <c r="R44" s="557"/>
    </row>
    <row r="45" spans="1:18">
      <c r="A45" s="286"/>
      <c r="B45" s="286"/>
      <c r="C45" s="286"/>
      <c r="D45" s="286"/>
      <c r="E45" s="286"/>
      <c r="F45" s="286"/>
      <c r="G45" s="286"/>
      <c r="H45" s="286"/>
      <c r="I45" s="287"/>
      <c r="J45" s="287"/>
      <c r="K45" s="290"/>
      <c r="L45" s="290"/>
      <c r="M45" s="290"/>
      <c r="N45" s="290"/>
      <c r="O45" s="558"/>
      <c r="P45" s="558"/>
      <c r="Q45" s="559"/>
      <c r="R45" s="559"/>
    </row>
    <row r="46" spans="1:18">
      <c r="A46" s="286"/>
      <c r="B46" s="286"/>
      <c r="C46" s="286"/>
      <c r="D46" s="286"/>
      <c r="E46" s="286"/>
      <c r="F46" s="286"/>
      <c r="G46" s="286"/>
      <c r="H46" s="286"/>
      <c r="I46" s="290"/>
      <c r="J46" s="290"/>
      <c r="K46" s="290"/>
      <c r="L46" s="290"/>
      <c r="M46" s="290"/>
      <c r="N46" s="290"/>
      <c r="O46" s="558"/>
      <c r="P46" s="558"/>
      <c r="Q46" s="559"/>
      <c r="R46" s="559"/>
    </row>
    <row r="48" spans="1:18">
      <c r="A48" s="284" t="s">
        <v>261</v>
      </c>
      <c r="B48" s="284"/>
      <c r="C48" s="284"/>
      <c r="D48" s="284"/>
      <c r="E48" s="284"/>
      <c r="F48" s="284"/>
      <c r="G48" s="284"/>
      <c r="H48" s="284"/>
      <c r="I48" s="284"/>
      <c r="J48" s="284"/>
      <c r="K48" s="284"/>
      <c r="L48" s="284"/>
      <c r="M48" s="284"/>
      <c r="N48" s="284"/>
    </row>
    <row r="49" spans="1:15" ht="48.75" customHeight="1">
      <c r="A49" s="285" t="s">
        <v>262</v>
      </c>
      <c r="B49" s="285"/>
      <c r="C49" s="65" t="s">
        <v>263</v>
      </c>
      <c r="D49" s="65" t="s">
        <v>264</v>
      </c>
      <c r="E49" s="65" t="s">
        <v>265</v>
      </c>
      <c r="F49" s="65" t="s">
        <v>266</v>
      </c>
      <c r="G49" s="65" t="s">
        <v>267</v>
      </c>
      <c r="H49" s="65" t="s">
        <v>268</v>
      </c>
      <c r="I49" s="65" t="s">
        <v>269</v>
      </c>
      <c r="J49" s="65" t="s">
        <v>270</v>
      </c>
      <c r="K49" s="65" t="s">
        <v>271</v>
      </c>
      <c r="L49" s="65" t="s">
        <v>272</v>
      </c>
      <c r="M49" s="65" t="s">
        <v>273</v>
      </c>
      <c r="N49" s="65" t="s">
        <v>274</v>
      </c>
    </row>
    <row r="50" spans="1:15" ht="12" customHeight="1" thickBot="1">
      <c r="A50" s="282">
        <v>1</v>
      </c>
      <c r="B50" s="282"/>
      <c r="C50" s="148" t="s">
        <v>275</v>
      </c>
      <c r="D50" s="66"/>
      <c r="E50" s="66"/>
      <c r="F50" s="66"/>
      <c r="G50" s="66"/>
      <c r="H50" s="66"/>
      <c r="I50" s="66"/>
      <c r="J50" s="66"/>
      <c r="K50" s="66"/>
      <c r="L50" s="66"/>
      <c r="M50" s="66"/>
      <c r="N50" s="66"/>
    </row>
    <row r="51" spans="1:15" ht="12" customHeight="1" thickBot="1">
      <c r="A51" s="282"/>
      <c r="B51" s="282"/>
      <c r="C51" s="72"/>
      <c r="D51" s="72"/>
      <c r="E51" s="72"/>
      <c r="F51" s="72"/>
      <c r="G51" s="72"/>
      <c r="H51" s="72"/>
      <c r="I51" s="72"/>
      <c r="J51" s="72"/>
      <c r="K51" s="90"/>
      <c r="L51" s="90"/>
      <c r="M51" s="72"/>
      <c r="N51" s="72"/>
    </row>
    <row r="52" spans="1:15" ht="12" customHeight="1" thickBot="1">
      <c r="A52" s="282">
        <v>2</v>
      </c>
      <c r="B52" s="282"/>
      <c r="C52" s="66"/>
      <c r="D52" s="66" t="s">
        <v>234</v>
      </c>
      <c r="E52" s="66" t="s">
        <v>275</v>
      </c>
      <c r="F52" s="66" t="s">
        <v>275</v>
      </c>
      <c r="G52" s="66"/>
      <c r="H52" s="66"/>
      <c r="I52" s="66"/>
      <c r="J52" s="149"/>
      <c r="K52" s="149"/>
      <c r="L52" s="91"/>
      <c r="M52" s="91"/>
      <c r="N52" s="66"/>
    </row>
    <row r="53" spans="1:15" ht="12" customHeight="1" thickBot="1">
      <c r="A53" s="282"/>
      <c r="B53" s="282"/>
      <c r="C53" s="72"/>
      <c r="D53" s="72"/>
      <c r="E53" s="72"/>
      <c r="F53" s="72"/>
      <c r="G53" s="72"/>
      <c r="H53" s="72"/>
      <c r="I53" s="72"/>
      <c r="J53" s="72"/>
      <c r="K53" s="90"/>
      <c r="L53" s="72"/>
      <c r="M53" s="72"/>
      <c r="N53" s="72"/>
    </row>
    <row r="54" spans="1:15" ht="12" customHeight="1" thickBot="1">
      <c r="A54" s="282">
        <v>3</v>
      </c>
      <c r="B54" s="282"/>
      <c r="C54" s="66"/>
      <c r="D54" s="91" t="s">
        <v>234</v>
      </c>
      <c r="E54" s="150" t="s">
        <v>234</v>
      </c>
      <c r="F54" s="150" t="s">
        <v>275</v>
      </c>
      <c r="G54" s="66"/>
      <c r="H54" s="66"/>
      <c r="I54" s="66"/>
      <c r="J54" s="66"/>
      <c r="K54" s="66"/>
      <c r="L54" s="66"/>
      <c r="M54" s="66"/>
      <c r="N54" s="66"/>
    </row>
    <row r="55" spans="1:15" ht="12" customHeight="1" thickBot="1">
      <c r="A55" s="282"/>
      <c r="B55" s="282"/>
      <c r="C55" s="72"/>
      <c r="D55" s="72"/>
      <c r="E55" s="72"/>
      <c r="F55" s="72"/>
      <c r="G55" s="72"/>
      <c r="H55" s="72"/>
      <c r="I55" s="72"/>
      <c r="J55" s="72"/>
      <c r="K55" s="90"/>
      <c r="L55" s="90"/>
      <c r="M55" s="90"/>
      <c r="N55" s="72"/>
    </row>
    <row r="56" spans="1:15" ht="12" customHeight="1" thickBot="1">
      <c r="A56" s="282">
        <v>4</v>
      </c>
      <c r="B56" s="282"/>
      <c r="C56" s="66"/>
      <c r="D56" s="91"/>
      <c r="E56" s="150"/>
      <c r="F56" s="150"/>
      <c r="G56" s="66" t="s">
        <v>234</v>
      </c>
      <c r="H56" s="66"/>
      <c r="I56" s="66"/>
      <c r="J56" s="66"/>
      <c r="K56" s="66"/>
      <c r="L56" s="66"/>
      <c r="M56" s="66"/>
      <c r="N56" s="66"/>
    </row>
    <row r="57" spans="1:15" ht="12" customHeight="1" thickBot="1">
      <c r="A57" s="282"/>
      <c r="B57" s="282"/>
      <c r="C57" s="72"/>
      <c r="D57" s="72"/>
      <c r="E57" s="72"/>
      <c r="F57" s="72"/>
      <c r="G57" s="72"/>
      <c r="H57" s="72"/>
      <c r="I57" s="72"/>
      <c r="J57" s="72"/>
      <c r="K57" s="90"/>
      <c r="L57" s="90"/>
      <c r="M57" s="90"/>
      <c r="N57" s="72"/>
    </row>
    <row r="58" spans="1:15" ht="12" hidden="1" customHeight="1">
      <c r="A58" s="282"/>
      <c r="B58" s="282"/>
      <c r="C58" s="66"/>
      <c r="D58" s="66"/>
      <c r="E58" s="66"/>
      <c r="F58" s="66"/>
      <c r="G58" s="66"/>
      <c r="H58" s="66"/>
      <c r="I58" s="66"/>
      <c r="J58" s="66"/>
      <c r="K58" s="66"/>
      <c r="L58" s="66"/>
      <c r="M58" s="66"/>
      <c r="N58" s="66"/>
    </row>
    <row r="59" spans="1:15" ht="12" hidden="1" customHeight="1">
      <c r="A59" s="282"/>
      <c r="B59" s="282"/>
      <c r="C59" s="72"/>
      <c r="D59" s="72"/>
      <c r="E59" s="72"/>
      <c r="F59" s="72"/>
      <c r="G59" s="72"/>
      <c r="H59" s="72"/>
      <c r="I59" s="72"/>
      <c r="J59" s="72"/>
      <c r="K59" s="72"/>
      <c r="L59" s="72"/>
      <c r="M59" s="72"/>
      <c r="N59" s="72"/>
    </row>
    <row r="60" spans="1:15" ht="12" hidden="1" customHeight="1">
      <c r="A60" s="282"/>
      <c r="B60" s="282"/>
      <c r="C60" s="66"/>
      <c r="D60" s="66"/>
      <c r="E60" s="66"/>
      <c r="F60" s="66"/>
      <c r="G60" s="66"/>
      <c r="H60" s="66"/>
      <c r="I60" s="66"/>
      <c r="J60" s="66"/>
      <c r="K60" s="66"/>
      <c r="L60" s="66"/>
      <c r="M60" s="66"/>
      <c r="N60" s="66"/>
    </row>
    <row r="61" spans="1:15" ht="12" hidden="1" customHeight="1">
      <c r="A61" s="282"/>
      <c r="B61" s="282"/>
      <c r="C61" s="72"/>
      <c r="D61" s="72"/>
      <c r="E61" s="72"/>
      <c r="F61" s="72"/>
      <c r="G61" s="72"/>
      <c r="H61" s="72"/>
      <c r="I61" s="72"/>
      <c r="J61" s="72"/>
      <c r="K61" s="72"/>
      <c r="L61" s="72"/>
      <c r="M61" s="72"/>
      <c r="N61" s="72"/>
    </row>
    <row r="62" spans="1:15" ht="12" hidden="1" customHeight="1">
      <c r="A62" s="282"/>
      <c r="B62" s="282"/>
      <c r="C62" s="66"/>
      <c r="D62" s="66"/>
      <c r="E62" s="66"/>
      <c r="F62" s="66"/>
      <c r="G62" s="66"/>
      <c r="H62" s="66"/>
      <c r="I62" s="66"/>
      <c r="J62" s="66"/>
      <c r="K62" s="66"/>
      <c r="L62" s="66"/>
      <c r="M62" s="66"/>
      <c r="N62" s="92"/>
      <c r="O62" s="93"/>
    </row>
    <row r="63" spans="1:15" ht="12" hidden="1" customHeight="1">
      <c r="A63" s="282"/>
      <c r="B63" s="282"/>
      <c r="C63" s="72"/>
      <c r="D63" s="72"/>
      <c r="E63" s="72"/>
      <c r="F63" s="72"/>
      <c r="G63" s="72"/>
      <c r="H63" s="72"/>
      <c r="I63" s="72"/>
      <c r="J63" s="72"/>
      <c r="K63" s="72"/>
      <c r="L63" s="72"/>
      <c r="M63" s="72"/>
      <c r="N63" s="72"/>
    </row>
    <row r="64" spans="1:15" ht="12" hidden="1" customHeight="1">
      <c r="A64" s="282"/>
      <c r="B64" s="282"/>
      <c r="C64" s="66"/>
      <c r="D64" s="66"/>
      <c r="E64" s="66"/>
      <c r="F64" s="66"/>
      <c r="G64" s="66"/>
      <c r="H64" s="66"/>
      <c r="I64" s="66"/>
      <c r="J64" s="66"/>
      <c r="K64" s="66"/>
      <c r="L64" s="66"/>
      <c r="M64" s="66"/>
      <c r="N64" s="66"/>
    </row>
    <row r="65" spans="1:14" ht="12" hidden="1" customHeight="1">
      <c r="A65" s="282"/>
      <c r="B65" s="282"/>
      <c r="C65" s="72"/>
      <c r="D65" s="72"/>
      <c r="E65" s="72"/>
      <c r="F65" s="72"/>
      <c r="G65" s="72"/>
      <c r="H65" s="72"/>
      <c r="I65" s="72"/>
      <c r="J65" s="72"/>
      <c r="K65" s="72"/>
      <c r="L65" s="72"/>
      <c r="M65" s="72"/>
      <c r="N65" s="72"/>
    </row>
    <row r="66" spans="1:14" ht="12" hidden="1" customHeight="1">
      <c r="A66" s="282"/>
      <c r="B66" s="282"/>
      <c r="C66" s="66"/>
      <c r="D66" s="66"/>
      <c r="E66" s="66"/>
      <c r="F66" s="66"/>
      <c r="G66" s="66"/>
      <c r="H66" s="66"/>
      <c r="I66" s="66"/>
      <c r="J66" s="66"/>
      <c r="K66" s="66"/>
      <c r="L66" s="66"/>
      <c r="M66" s="66"/>
      <c r="N66" s="66"/>
    </row>
    <row r="67" spans="1:14" ht="10.5" hidden="1" customHeight="1">
      <c r="A67" s="282"/>
      <c r="B67" s="282"/>
      <c r="C67" s="72"/>
      <c r="D67" s="72"/>
      <c r="E67" s="72"/>
      <c r="F67" s="72"/>
      <c r="G67" s="72"/>
      <c r="H67" s="72"/>
      <c r="I67" s="72"/>
      <c r="J67" s="72"/>
      <c r="K67" s="72"/>
      <c r="L67" s="72"/>
      <c r="M67" s="72"/>
      <c r="N67" s="72"/>
    </row>
    <row r="68" spans="1:14" ht="10.5" customHeight="1" thickBot="1">
      <c r="A68" s="578">
        <v>5</v>
      </c>
      <c r="B68" s="579"/>
      <c r="C68" s="151"/>
      <c r="D68" s="152"/>
      <c r="E68" s="153"/>
      <c r="F68" s="153"/>
      <c r="G68" s="154"/>
      <c r="H68" s="154" t="s">
        <v>234</v>
      </c>
      <c r="I68" s="154" t="s">
        <v>234</v>
      </c>
      <c r="J68" s="154" t="s">
        <v>234</v>
      </c>
      <c r="K68" s="154" t="s">
        <v>234</v>
      </c>
      <c r="L68" s="154"/>
      <c r="M68" s="154"/>
      <c r="N68" s="154"/>
    </row>
    <row r="69" spans="1:14" ht="10.5" customHeight="1" thickBot="1">
      <c r="A69" s="578"/>
      <c r="B69" s="579"/>
      <c r="C69" s="155"/>
      <c r="D69" s="72"/>
      <c r="E69" s="72"/>
      <c r="F69" s="72"/>
      <c r="G69" s="72"/>
      <c r="H69" s="72"/>
      <c r="I69" s="72"/>
      <c r="J69" s="72"/>
      <c r="K69" s="72"/>
      <c r="L69" s="72"/>
      <c r="M69" s="72"/>
      <c r="N69" s="72"/>
    </row>
    <row r="70" spans="1:14" ht="12.75" hidden="1" customHeight="1">
      <c r="A70" s="576" t="s">
        <v>313</v>
      </c>
      <c r="B70" s="576"/>
      <c r="C70" s="576"/>
      <c r="D70" s="576"/>
      <c r="E70" s="576"/>
      <c r="F70" s="577"/>
      <c r="G70" s="577"/>
      <c r="H70" s="576" t="s">
        <v>313</v>
      </c>
      <c r="I70" s="576"/>
      <c r="J70" s="576"/>
      <c r="K70" s="576"/>
      <c r="L70" s="576"/>
      <c r="M70" s="577"/>
      <c r="N70" s="577"/>
    </row>
    <row r="71" spans="1:14" hidden="1">
      <c r="A71" s="273" t="s">
        <v>314</v>
      </c>
      <c r="B71" s="273"/>
      <c r="C71" s="273"/>
      <c r="D71" s="273"/>
      <c r="E71" s="273"/>
      <c r="F71" s="265"/>
      <c r="G71" s="265"/>
      <c r="H71" s="273" t="s">
        <v>314</v>
      </c>
      <c r="I71" s="273"/>
      <c r="J71" s="273"/>
      <c r="K71" s="273"/>
      <c r="L71" s="273"/>
      <c r="M71" s="265"/>
      <c r="N71" s="265"/>
    </row>
    <row r="72" spans="1:14" hidden="1"/>
    <row r="73" spans="1:14" hidden="1">
      <c r="A73" s="272" t="s">
        <v>315</v>
      </c>
      <c r="B73" s="272"/>
      <c r="C73" s="272"/>
      <c r="D73" s="272"/>
      <c r="E73" s="272"/>
      <c r="F73" s="272"/>
      <c r="G73" s="272"/>
      <c r="H73" s="272" t="s">
        <v>315</v>
      </c>
      <c r="I73" s="272"/>
      <c r="J73" s="272"/>
      <c r="K73" s="272"/>
      <c r="L73" s="272"/>
      <c r="M73" s="272"/>
      <c r="N73" s="272"/>
    </row>
    <row r="74" spans="1:14" hidden="1">
      <c r="A74" s="273" t="s">
        <v>316</v>
      </c>
      <c r="B74" s="273"/>
      <c r="C74" s="281"/>
      <c r="D74" s="281"/>
      <c r="E74" s="281"/>
      <c r="F74" s="281"/>
      <c r="G74" s="281"/>
      <c r="H74" s="273" t="s">
        <v>317</v>
      </c>
      <c r="I74" s="273"/>
      <c r="J74" s="281"/>
      <c r="K74" s="281"/>
      <c r="L74" s="281"/>
      <c r="M74" s="281"/>
      <c r="N74" s="281"/>
    </row>
    <row r="75" spans="1:14" hidden="1">
      <c r="A75" s="273"/>
      <c r="B75" s="273"/>
      <c r="C75" s="281"/>
      <c r="D75" s="281"/>
      <c r="E75" s="281"/>
      <c r="F75" s="281"/>
      <c r="G75" s="281"/>
      <c r="H75" s="273"/>
      <c r="I75" s="273"/>
      <c r="J75" s="281"/>
      <c r="K75" s="281"/>
      <c r="L75" s="281"/>
      <c r="M75" s="281"/>
      <c r="N75" s="281"/>
    </row>
    <row r="76" spans="1:14" hidden="1">
      <c r="A76" s="273"/>
      <c r="B76" s="273"/>
      <c r="C76" s="281"/>
      <c r="D76" s="281"/>
      <c r="E76" s="281"/>
      <c r="F76" s="281"/>
      <c r="G76" s="281"/>
      <c r="H76" s="273"/>
      <c r="I76" s="273"/>
      <c r="J76" s="281"/>
      <c r="K76" s="281"/>
      <c r="L76" s="281"/>
      <c r="M76" s="281"/>
      <c r="N76" s="281"/>
    </row>
    <row r="77" spans="1:14" hidden="1">
      <c r="A77" s="273" t="s">
        <v>318</v>
      </c>
      <c r="B77" s="273"/>
      <c r="C77" s="281"/>
      <c r="D77" s="281"/>
      <c r="E77" s="281"/>
      <c r="F77" s="281"/>
      <c r="G77" s="281"/>
      <c r="H77" s="273" t="s">
        <v>318</v>
      </c>
      <c r="I77" s="273"/>
      <c r="J77" s="281"/>
      <c r="K77" s="281"/>
      <c r="L77" s="281"/>
      <c r="M77" s="281"/>
      <c r="N77" s="281"/>
    </row>
    <row r="78" spans="1:14" hidden="1">
      <c r="A78" s="273"/>
      <c r="B78" s="273"/>
      <c r="C78" s="281"/>
      <c r="D78" s="281"/>
      <c r="E78" s="281"/>
      <c r="F78" s="281"/>
      <c r="G78" s="281"/>
      <c r="H78" s="273"/>
      <c r="I78" s="273"/>
      <c r="J78" s="281"/>
      <c r="K78" s="281"/>
      <c r="L78" s="281"/>
      <c r="M78" s="281"/>
      <c r="N78" s="281"/>
    </row>
    <row r="79" spans="1:14" hidden="1">
      <c r="A79" s="273"/>
      <c r="B79" s="273"/>
      <c r="C79" s="281"/>
      <c r="D79" s="281"/>
      <c r="E79" s="281"/>
      <c r="F79" s="281"/>
      <c r="G79" s="281"/>
      <c r="H79" s="273"/>
      <c r="I79" s="273"/>
      <c r="J79" s="281"/>
      <c r="K79" s="281"/>
      <c r="L79" s="281"/>
      <c r="M79" s="281"/>
      <c r="N79" s="281"/>
    </row>
    <row r="80" spans="1:14" hidden="1">
      <c r="A80" s="272" t="s">
        <v>319</v>
      </c>
      <c r="B80" s="272"/>
      <c r="C80" s="272"/>
      <c r="D80" s="272"/>
      <c r="E80" s="272"/>
      <c r="F80" s="272"/>
      <c r="G80" s="272"/>
      <c r="H80" s="272" t="s">
        <v>319</v>
      </c>
      <c r="I80" s="272"/>
      <c r="J80" s="272"/>
      <c r="K80" s="272"/>
      <c r="L80" s="272"/>
      <c r="M80" s="272"/>
      <c r="N80" s="272"/>
    </row>
    <row r="81" spans="1:14" hidden="1">
      <c r="A81" s="273" t="s">
        <v>320</v>
      </c>
      <c r="B81" s="273"/>
      <c r="C81" s="281"/>
      <c r="D81" s="281"/>
      <c r="E81" s="281"/>
      <c r="F81" s="281"/>
      <c r="G81" s="281"/>
      <c r="H81" s="273" t="s">
        <v>321</v>
      </c>
      <c r="I81" s="273"/>
      <c r="J81" s="281"/>
      <c r="K81" s="281"/>
      <c r="L81" s="281"/>
      <c r="M81" s="281"/>
      <c r="N81" s="281"/>
    </row>
    <row r="82" spans="1:14" hidden="1">
      <c r="A82" s="273"/>
      <c r="B82" s="273"/>
      <c r="C82" s="281"/>
      <c r="D82" s="281"/>
      <c r="E82" s="281"/>
      <c r="F82" s="281"/>
      <c r="G82" s="281"/>
      <c r="H82" s="273"/>
      <c r="I82" s="273"/>
      <c r="J82" s="281"/>
      <c r="K82" s="281"/>
      <c r="L82" s="281"/>
      <c r="M82" s="281"/>
      <c r="N82" s="281"/>
    </row>
    <row r="83" spans="1:14" hidden="1">
      <c r="A83" s="273"/>
      <c r="B83" s="273"/>
      <c r="C83" s="281"/>
      <c r="D83" s="281"/>
      <c r="E83" s="281"/>
      <c r="F83" s="281"/>
      <c r="G83" s="281"/>
      <c r="H83" s="273"/>
      <c r="I83" s="273"/>
      <c r="J83" s="281"/>
      <c r="K83" s="281"/>
      <c r="L83" s="281"/>
      <c r="M83" s="281"/>
      <c r="N83" s="281"/>
    </row>
    <row r="84" spans="1:14" hidden="1">
      <c r="A84" s="273" t="s">
        <v>322</v>
      </c>
      <c r="B84" s="273"/>
      <c r="C84" s="281"/>
      <c r="D84" s="281"/>
      <c r="E84" s="281"/>
      <c r="F84" s="281"/>
      <c r="G84" s="281"/>
      <c r="H84" s="273" t="s">
        <v>322</v>
      </c>
      <c r="I84" s="273"/>
      <c r="J84" s="281"/>
      <c r="K84" s="281"/>
      <c r="L84" s="281"/>
      <c r="M84" s="281"/>
      <c r="N84" s="281"/>
    </row>
    <row r="85" spans="1:14" hidden="1">
      <c r="A85" s="273"/>
      <c r="B85" s="273"/>
      <c r="C85" s="281"/>
      <c r="D85" s="281"/>
      <c r="E85" s="281"/>
      <c r="F85" s="281"/>
      <c r="G85" s="281"/>
      <c r="H85" s="273"/>
      <c r="I85" s="273"/>
      <c r="J85" s="281"/>
      <c r="K85" s="281"/>
      <c r="L85" s="281"/>
      <c r="M85" s="281"/>
      <c r="N85" s="281"/>
    </row>
    <row r="86" spans="1:14" hidden="1">
      <c r="A86" s="273"/>
      <c r="B86" s="273"/>
      <c r="C86" s="281"/>
      <c r="D86" s="281"/>
      <c r="E86" s="281"/>
      <c r="F86" s="281"/>
      <c r="G86" s="281"/>
      <c r="H86" s="273"/>
      <c r="I86" s="273"/>
      <c r="J86" s="281"/>
      <c r="K86" s="281"/>
      <c r="L86" s="281"/>
      <c r="M86" s="281"/>
      <c r="N86" s="281"/>
    </row>
    <row r="87" spans="1:14" hidden="1">
      <c r="A87" s="156"/>
      <c r="B87" s="156"/>
      <c r="C87" s="157"/>
      <c r="D87" s="157"/>
      <c r="E87" s="157"/>
      <c r="F87" s="157"/>
      <c r="G87" s="157"/>
      <c r="H87" s="156"/>
      <c r="I87" s="156"/>
      <c r="J87" s="94"/>
      <c r="K87" s="94"/>
      <c r="L87" s="94"/>
      <c r="M87" s="94"/>
      <c r="N87" s="94"/>
    </row>
    <row r="88" spans="1:14" hidden="1">
      <c r="A88" s="156"/>
      <c r="B88" s="156"/>
      <c r="C88" s="157"/>
      <c r="D88" s="157"/>
      <c r="E88" s="157"/>
      <c r="F88" s="157"/>
      <c r="G88" s="157"/>
      <c r="H88" s="156"/>
      <c r="I88" s="156"/>
      <c r="J88" s="94"/>
      <c r="K88" s="94"/>
      <c r="L88" s="94"/>
      <c r="M88" s="94"/>
      <c r="N88" s="94"/>
    </row>
    <row r="89" spans="1:14" hidden="1">
      <c r="A89" s="156"/>
      <c r="B89" s="156"/>
      <c r="C89" s="157"/>
      <c r="D89" s="157"/>
      <c r="E89" s="157"/>
      <c r="F89" s="157"/>
      <c r="G89" s="157"/>
      <c r="H89" s="156"/>
      <c r="I89" s="156"/>
      <c r="J89" s="94"/>
      <c r="K89" s="94"/>
      <c r="L89" s="94"/>
      <c r="M89" s="94"/>
      <c r="N89" s="94"/>
    </row>
    <row r="91" spans="1:14">
      <c r="A91" s="272" t="s">
        <v>277</v>
      </c>
      <c r="B91" s="272"/>
      <c r="C91" s="272"/>
      <c r="D91" s="272"/>
      <c r="E91" s="272"/>
      <c r="F91" s="272"/>
      <c r="G91" s="272"/>
      <c r="H91" s="272"/>
      <c r="I91" s="272"/>
      <c r="J91" s="272"/>
      <c r="K91" s="272"/>
      <c r="L91" s="272"/>
      <c r="M91" s="272"/>
      <c r="N91" s="272"/>
    </row>
    <row r="92" spans="1:14" ht="31.5" customHeight="1">
      <c r="A92" s="75" t="s">
        <v>408</v>
      </c>
      <c r="B92" s="278" t="s">
        <v>279</v>
      </c>
      <c r="C92" s="278"/>
      <c r="D92" s="278"/>
      <c r="E92" s="278"/>
      <c r="F92" s="278"/>
      <c r="G92" s="279" t="s">
        <v>280</v>
      </c>
      <c r="H92" s="279"/>
      <c r="I92" s="279"/>
      <c r="J92" s="279"/>
      <c r="K92" s="279"/>
      <c r="L92" s="279"/>
      <c r="M92" s="461"/>
      <c r="N92" s="461"/>
    </row>
    <row r="93" spans="1:14">
      <c r="A93" s="77" t="s">
        <v>409</v>
      </c>
      <c r="B93" s="275" t="s">
        <v>691</v>
      </c>
      <c r="C93" s="275"/>
      <c r="D93" s="275"/>
      <c r="E93" s="275"/>
      <c r="F93" s="275"/>
      <c r="G93" s="580">
        <v>0.25</v>
      </c>
      <c r="H93" s="580"/>
      <c r="I93" s="277"/>
      <c r="J93" s="277"/>
      <c r="K93" s="277"/>
      <c r="L93" s="277"/>
      <c r="M93" s="267"/>
      <c r="N93" s="267"/>
    </row>
    <row r="94" spans="1:14">
      <c r="A94" s="77" t="s">
        <v>411</v>
      </c>
      <c r="B94" s="275" t="s">
        <v>692</v>
      </c>
      <c r="C94" s="275"/>
      <c r="D94" s="275"/>
      <c r="E94" s="275"/>
      <c r="F94" s="275"/>
      <c r="G94" s="580">
        <v>0.25</v>
      </c>
      <c r="H94" s="580"/>
      <c r="I94" s="277"/>
      <c r="J94" s="277"/>
      <c r="K94" s="277"/>
      <c r="L94" s="277"/>
      <c r="M94" s="267"/>
      <c r="N94" s="267"/>
    </row>
    <row r="95" spans="1:14">
      <c r="A95" s="77" t="s">
        <v>411</v>
      </c>
      <c r="B95" s="275" t="s">
        <v>693</v>
      </c>
      <c r="C95" s="275"/>
      <c r="D95" s="275"/>
      <c r="E95" s="275"/>
      <c r="F95" s="275"/>
      <c r="G95" s="580">
        <v>0.5</v>
      </c>
      <c r="H95" s="580"/>
      <c r="I95" s="277"/>
      <c r="J95" s="277"/>
      <c r="K95" s="277"/>
      <c r="L95" s="277"/>
      <c r="M95" s="267"/>
      <c r="N95" s="267"/>
    </row>
    <row r="96" spans="1:14">
      <c r="A96" s="77"/>
      <c r="B96" s="275"/>
      <c r="C96" s="275"/>
      <c r="D96" s="275"/>
      <c r="E96" s="275"/>
      <c r="F96" s="275"/>
      <c r="G96" s="580"/>
      <c r="H96" s="580"/>
      <c r="I96" s="277"/>
      <c r="J96" s="277"/>
      <c r="K96" s="277"/>
      <c r="L96" s="277"/>
      <c r="M96" s="267"/>
      <c r="N96" s="267"/>
    </row>
    <row r="97" spans="1:16">
      <c r="A97" s="218"/>
      <c r="B97" s="275"/>
      <c r="C97" s="275"/>
      <c r="D97" s="275"/>
      <c r="E97" s="275"/>
      <c r="F97" s="275"/>
      <c r="G97" s="580"/>
      <c r="H97" s="580"/>
      <c r="I97" s="277"/>
      <c r="J97" s="277"/>
      <c r="K97" s="277"/>
      <c r="L97" s="277"/>
      <c r="M97" s="267"/>
      <c r="N97" s="267"/>
    </row>
    <row r="98" spans="1:16">
      <c r="A98" s="76"/>
      <c r="B98" s="275"/>
      <c r="C98" s="275"/>
      <c r="D98" s="275"/>
      <c r="E98" s="275"/>
      <c r="F98" s="275"/>
      <c r="G98" s="581"/>
      <c r="H98" s="581"/>
      <c r="I98" s="277"/>
      <c r="J98" s="277"/>
      <c r="K98" s="277"/>
      <c r="L98" s="277"/>
      <c r="M98" s="267"/>
      <c r="N98" s="267"/>
    </row>
    <row r="99" spans="1:16">
      <c r="A99" s="76"/>
      <c r="B99" s="265"/>
      <c r="C99" s="265"/>
      <c r="D99" s="265"/>
      <c r="E99" s="265"/>
      <c r="F99" s="265"/>
      <c r="G99" s="581"/>
      <c r="H99" s="581"/>
      <c r="I99" s="277"/>
      <c r="J99" s="277"/>
      <c r="K99" s="277"/>
      <c r="L99" s="277"/>
      <c r="M99" s="267"/>
      <c r="N99" s="267"/>
    </row>
    <row r="100" spans="1:16">
      <c r="A100" s="76"/>
      <c r="B100" s="265"/>
      <c r="C100" s="265"/>
      <c r="D100" s="265"/>
      <c r="E100" s="265"/>
      <c r="F100" s="265"/>
      <c r="G100" s="276"/>
      <c r="H100" s="276"/>
      <c r="I100" s="277"/>
      <c r="J100" s="277"/>
      <c r="K100" s="277"/>
      <c r="L100" s="277"/>
      <c r="M100" s="267"/>
      <c r="N100" s="267"/>
    </row>
    <row r="101" spans="1:16">
      <c r="A101" s="76"/>
      <c r="B101" s="265"/>
      <c r="C101" s="265"/>
      <c r="D101" s="265"/>
      <c r="E101" s="265"/>
      <c r="F101" s="265"/>
      <c r="G101" s="276"/>
      <c r="H101" s="276"/>
      <c r="I101" s="277"/>
      <c r="J101" s="277"/>
      <c r="K101" s="277"/>
      <c r="L101" s="277"/>
      <c r="M101" s="267"/>
      <c r="N101" s="267"/>
    </row>
    <row r="102" spans="1:16">
      <c r="A102" s="76"/>
      <c r="B102" s="265"/>
      <c r="C102" s="265"/>
      <c r="D102" s="265"/>
      <c r="E102" s="265"/>
      <c r="F102" s="265"/>
      <c r="G102" s="276"/>
      <c r="H102" s="276"/>
      <c r="I102" s="277"/>
      <c r="J102" s="277"/>
      <c r="K102" s="277"/>
      <c r="L102" s="277"/>
      <c r="M102" s="267"/>
      <c r="N102" s="267"/>
    </row>
    <row r="103" spans="1:16">
      <c r="A103" s="76"/>
      <c r="B103" s="265"/>
      <c r="C103" s="265"/>
      <c r="D103" s="265"/>
      <c r="E103" s="265"/>
      <c r="F103" s="265"/>
      <c r="G103" s="276"/>
      <c r="H103" s="276"/>
      <c r="I103" s="277"/>
      <c r="J103" s="277"/>
      <c r="K103" s="277"/>
      <c r="L103" s="277"/>
      <c r="M103" s="267"/>
      <c r="N103" s="267"/>
    </row>
    <row r="104" spans="1:16">
      <c r="A104" s="79">
        <f>COUNTA(B93:F103)</f>
        <v>3</v>
      </c>
      <c r="B104" s="271"/>
      <c r="C104" s="271"/>
      <c r="D104" s="271"/>
      <c r="E104" s="271"/>
      <c r="F104" s="271"/>
      <c r="G104" s="271"/>
      <c r="H104" s="271"/>
      <c r="I104" s="271"/>
      <c r="J104" s="271"/>
      <c r="K104" s="271"/>
      <c r="L104" s="271"/>
      <c r="M104" s="269"/>
      <c r="N104" s="269"/>
    </row>
    <row r="106" spans="1:16">
      <c r="A106" s="272" t="s">
        <v>287</v>
      </c>
      <c r="B106" s="272"/>
      <c r="C106" s="272"/>
      <c r="D106" s="272"/>
      <c r="E106" s="272"/>
      <c r="F106" s="272"/>
      <c r="G106" s="272"/>
      <c r="H106" s="272"/>
      <c r="I106" s="272"/>
      <c r="J106" s="272"/>
      <c r="K106" s="272"/>
      <c r="L106" s="272"/>
      <c r="M106" s="272"/>
      <c r="N106" s="272"/>
    </row>
    <row r="107" spans="1:16">
      <c r="A107" s="273" t="s">
        <v>288</v>
      </c>
      <c r="B107" s="273"/>
      <c r="C107" s="273"/>
      <c r="D107" s="273"/>
      <c r="E107" s="274" t="s">
        <v>61</v>
      </c>
      <c r="F107" s="274"/>
      <c r="G107" s="274"/>
      <c r="H107" s="274"/>
      <c r="I107" s="274"/>
      <c r="J107" s="274"/>
      <c r="K107" s="274"/>
      <c r="L107" s="274"/>
      <c r="M107" s="269" t="s">
        <v>289</v>
      </c>
      <c r="N107" s="269"/>
    </row>
    <row r="108" spans="1:16">
      <c r="A108" s="265"/>
      <c r="B108" s="265"/>
      <c r="C108" s="265"/>
      <c r="D108" s="265"/>
      <c r="E108" s="460"/>
      <c r="F108" s="460"/>
      <c r="G108" s="460"/>
      <c r="H108" s="460"/>
      <c r="I108" s="460"/>
      <c r="J108" s="460"/>
      <c r="K108" s="460"/>
      <c r="L108" s="460"/>
      <c r="M108" s="267"/>
      <c r="N108" s="267"/>
    </row>
    <row r="109" spans="1:16">
      <c r="A109" s="265"/>
      <c r="B109" s="265"/>
      <c r="C109" s="265"/>
      <c r="D109" s="265"/>
      <c r="E109" s="460"/>
      <c r="F109" s="460"/>
      <c r="G109" s="460"/>
      <c r="H109" s="460"/>
      <c r="I109" s="460"/>
      <c r="J109" s="460"/>
      <c r="K109" s="460"/>
      <c r="L109" s="460"/>
      <c r="M109" s="267"/>
      <c r="N109" s="267"/>
      <c r="O109" s="80"/>
      <c r="P109" s="81"/>
    </row>
    <row r="110" spans="1:16">
      <c r="A110" s="265"/>
      <c r="B110" s="265"/>
      <c r="C110" s="265"/>
      <c r="D110" s="265"/>
      <c r="E110" s="460"/>
      <c r="F110" s="460"/>
      <c r="G110" s="460"/>
      <c r="H110" s="460"/>
      <c r="I110" s="460"/>
      <c r="J110" s="460"/>
      <c r="K110" s="460"/>
      <c r="L110" s="460"/>
      <c r="M110" s="267"/>
      <c r="N110" s="267"/>
    </row>
    <row r="111" spans="1:16">
      <c r="A111" s="265"/>
      <c r="B111" s="265"/>
      <c r="C111" s="265"/>
      <c r="D111" s="265"/>
      <c r="E111" s="460"/>
      <c r="F111" s="460"/>
      <c r="G111" s="460"/>
      <c r="H111" s="460"/>
      <c r="I111" s="460"/>
      <c r="J111" s="460"/>
      <c r="K111" s="460"/>
      <c r="L111" s="460"/>
      <c r="M111" s="267"/>
      <c r="N111" s="267"/>
    </row>
    <row r="112" spans="1:16">
      <c r="A112" s="265"/>
      <c r="B112" s="265"/>
      <c r="C112" s="265"/>
      <c r="D112" s="265"/>
      <c r="E112" s="460"/>
      <c r="F112" s="460"/>
      <c r="G112" s="460"/>
      <c r="H112" s="460"/>
      <c r="I112" s="460"/>
      <c r="J112" s="460"/>
      <c r="K112" s="460"/>
      <c r="L112" s="460"/>
      <c r="M112" s="267"/>
      <c r="N112" s="267"/>
    </row>
    <row r="113" spans="1:14">
      <c r="A113" s="265"/>
      <c r="B113" s="265"/>
      <c r="C113" s="265"/>
      <c r="D113" s="265"/>
      <c r="E113" s="460"/>
      <c r="F113" s="460"/>
      <c r="G113" s="460"/>
      <c r="H113" s="460"/>
      <c r="I113" s="460"/>
      <c r="J113" s="460"/>
      <c r="K113" s="460"/>
      <c r="L113" s="460"/>
      <c r="M113" s="267"/>
      <c r="N113" s="267"/>
    </row>
    <row r="114" spans="1:14">
      <c r="A114" s="268" t="s">
        <v>290</v>
      </c>
      <c r="B114" s="268"/>
      <c r="C114" s="268"/>
      <c r="D114" s="268"/>
      <c r="E114" s="268"/>
      <c r="F114" s="268"/>
      <c r="G114" s="268"/>
      <c r="H114" s="268"/>
      <c r="I114" s="268"/>
      <c r="J114" s="268"/>
      <c r="K114" s="268"/>
      <c r="L114" s="268"/>
      <c r="M114" s="269"/>
      <c r="N114" s="269"/>
    </row>
    <row r="116" spans="1:14" ht="14.25" customHeight="1"/>
    <row r="117" spans="1:14" hidden="1">
      <c r="A117" s="270" t="s">
        <v>326</v>
      </c>
      <c r="B117" s="270"/>
      <c r="C117" s="270"/>
      <c r="D117" s="270"/>
      <c r="E117" s="270"/>
      <c r="F117" s="270"/>
      <c r="G117" s="270"/>
      <c r="H117" s="270"/>
      <c r="I117" s="270"/>
      <c r="J117" s="270"/>
      <c r="K117" s="270"/>
      <c r="L117" s="270"/>
      <c r="M117" s="270"/>
      <c r="N117" s="270"/>
    </row>
    <row r="118" spans="1:14" hidden="1">
      <c r="A118" s="263" t="s">
        <v>327</v>
      </c>
      <c r="B118" s="263"/>
      <c r="C118" s="263"/>
      <c r="D118" s="263"/>
      <c r="E118" s="263"/>
      <c r="F118" s="263"/>
      <c r="G118" s="263"/>
      <c r="H118" s="263"/>
      <c r="I118" s="263"/>
      <c r="J118" s="263"/>
      <c r="K118" s="263"/>
      <c r="L118" s="263"/>
      <c r="M118" s="263"/>
      <c r="N118" s="263"/>
    </row>
    <row r="119" spans="1:14" ht="12.75" hidden="1" customHeight="1">
      <c r="A119" s="264" t="s">
        <v>328</v>
      </c>
      <c r="B119" s="264"/>
      <c r="C119" s="264"/>
      <c r="D119" s="264"/>
      <c r="E119" s="258" t="s">
        <v>329</v>
      </c>
      <c r="F119" s="258"/>
      <c r="G119" s="258"/>
      <c r="H119" s="261"/>
      <c r="I119" s="261"/>
      <c r="J119" s="261"/>
      <c r="K119" s="261"/>
      <c r="L119" s="261"/>
      <c r="M119" s="261"/>
      <c r="N119" s="261"/>
    </row>
    <row r="120" spans="1:14" ht="98.25" hidden="1" customHeight="1">
      <c r="A120" s="264"/>
      <c r="B120" s="264"/>
      <c r="C120" s="264"/>
      <c r="D120" s="264"/>
      <c r="E120" s="258"/>
      <c r="F120" s="258"/>
      <c r="G120" s="258"/>
      <c r="H120" s="261"/>
      <c r="I120" s="261"/>
      <c r="J120" s="261"/>
      <c r="K120" s="261"/>
      <c r="L120" s="261"/>
      <c r="M120" s="261"/>
      <c r="N120" s="261"/>
    </row>
    <row r="121" spans="1:14" ht="12.75" hidden="1" customHeight="1">
      <c r="A121" s="257" t="s">
        <v>330</v>
      </c>
      <c r="B121" s="257"/>
      <c r="C121" s="257"/>
      <c r="D121" s="257"/>
      <c r="E121" s="258" t="s">
        <v>331</v>
      </c>
      <c r="F121" s="258"/>
      <c r="G121" s="258"/>
      <c r="H121" s="261"/>
      <c r="I121" s="261"/>
      <c r="J121" s="261"/>
      <c r="K121" s="261"/>
      <c r="L121" s="261"/>
      <c r="M121" s="261"/>
      <c r="N121" s="261"/>
    </row>
    <row r="122" spans="1:14" ht="69.75" hidden="1" customHeight="1">
      <c r="A122" s="257"/>
      <c r="B122" s="257"/>
      <c r="C122" s="257"/>
      <c r="D122" s="257"/>
      <c r="E122" s="258"/>
      <c r="F122" s="258"/>
      <c r="G122" s="258"/>
      <c r="H122" s="261"/>
      <c r="I122" s="261"/>
      <c r="J122" s="261"/>
      <c r="K122" s="261"/>
      <c r="L122" s="261"/>
      <c r="M122" s="261"/>
      <c r="N122" s="261"/>
    </row>
    <row r="123" spans="1:14" ht="12.75" hidden="1" customHeight="1">
      <c r="A123" s="257" t="s">
        <v>332</v>
      </c>
      <c r="B123" s="257"/>
      <c r="C123" s="257"/>
      <c r="D123" s="257"/>
      <c r="E123" s="258" t="s">
        <v>333</v>
      </c>
      <c r="F123" s="258"/>
      <c r="G123" s="258"/>
      <c r="H123" s="261"/>
      <c r="I123" s="261"/>
      <c r="J123" s="261"/>
      <c r="K123" s="261"/>
      <c r="L123" s="261"/>
      <c r="M123" s="261"/>
      <c r="N123" s="261"/>
    </row>
    <row r="124" spans="1:14" ht="40.5" hidden="1" customHeight="1">
      <c r="A124" s="257"/>
      <c r="B124" s="257"/>
      <c r="C124" s="257"/>
      <c r="D124" s="257"/>
      <c r="E124" s="258"/>
      <c r="F124" s="258"/>
      <c r="G124" s="258"/>
      <c r="H124" s="261"/>
      <c r="I124" s="261"/>
      <c r="J124" s="261"/>
      <c r="K124" s="261"/>
      <c r="L124" s="261"/>
      <c r="M124" s="261"/>
      <c r="N124" s="261"/>
    </row>
    <row r="125" spans="1:14" ht="12.75" hidden="1" customHeight="1">
      <c r="A125" s="257" t="s">
        <v>334</v>
      </c>
      <c r="B125" s="257"/>
      <c r="C125" s="257"/>
      <c r="D125" s="257"/>
      <c r="E125" s="258" t="s">
        <v>335</v>
      </c>
      <c r="F125" s="258"/>
      <c r="G125" s="258"/>
      <c r="H125" s="261"/>
      <c r="I125" s="261"/>
      <c r="J125" s="261"/>
      <c r="K125" s="261"/>
      <c r="L125" s="261"/>
      <c r="M125" s="261"/>
      <c r="N125" s="261"/>
    </row>
    <row r="126" spans="1:14" ht="55.5" hidden="1" customHeight="1">
      <c r="A126" s="257"/>
      <c r="B126" s="257"/>
      <c r="C126" s="257"/>
      <c r="D126" s="257"/>
      <c r="E126" s="258"/>
      <c r="F126" s="258"/>
      <c r="G126" s="258"/>
      <c r="H126" s="261"/>
      <c r="I126" s="261"/>
      <c r="J126" s="261"/>
      <c r="K126" s="261"/>
      <c r="L126" s="261"/>
      <c r="M126" s="261"/>
      <c r="N126" s="261"/>
    </row>
    <row r="127" spans="1:14" ht="12.75" hidden="1" customHeight="1">
      <c r="A127" s="257" t="s">
        <v>336</v>
      </c>
      <c r="B127" s="257"/>
      <c r="C127" s="257"/>
      <c r="D127" s="257"/>
      <c r="E127" s="258" t="s">
        <v>337</v>
      </c>
      <c r="F127" s="258"/>
      <c r="G127" s="258"/>
      <c r="H127" s="261"/>
      <c r="I127" s="261"/>
      <c r="J127" s="261"/>
      <c r="K127" s="261"/>
      <c r="L127" s="261"/>
      <c r="M127" s="261"/>
      <c r="N127" s="261"/>
    </row>
    <row r="128" spans="1:14" ht="50.25" hidden="1" customHeight="1">
      <c r="A128" s="257"/>
      <c r="B128" s="257"/>
      <c r="C128" s="257"/>
      <c r="D128" s="257"/>
      <c r="E128" s="258"/>
      <c r="F128" s="258"/>
      <c r="G128" s="258"/>
      <c r="H128" s="261"/>
      <c r="I128" s="261"/>
      <c r="J128" s="261"/>
      <c r="K128" s="261"/>
      <c r="L128" s="261"/>
      <c r="M128" s="261"/>
      <c r="N128" s="261"/>
    </row>
    <row r="129" spans="1:14" ht="12.75" hidden="1" customHeight="1">
      <c r="A129" s="257" t="s">
        <v>338</v>
      </c>
      <c r="B129" s="257"/>
      <c r="C129" s="257"/>
      <c r="D129" s="257"/>
      <c r="E129" s="258" t="s">
        <v>339</v>
      </c>
      <c r="F129" s="258"/>
      <c r="G129" s="258"/>
      <c r="H129" s="262" t="s">
        <v>340</v>
      </c>
      <c r="I129" s="262"/>
      <c r="J129" s="262"/>
      <c r="K129" s="262"/>
      <c r="L129" s="262"/>
      <c r="M129" s="262"/>
      <c r="N129" s="262"/>
    </row>
    <row r="130" spans="1:14" ht="147.75" hidden="1" customHeight="1">
      <c r="A130" s="257"/>
      <c r="B130" s="257"/>
      <c r="C130" s="257"/>
      <c r="D130" s="257"/>
      <c r="E130" s="258"/>
      <c r="F130" s="258"/>
      <c r="G130" s="258"/>
      <c r="H130" s="262"/>
      <c r="I130" s="262"/>
      <c r="J130" s="262"/>
      <c r="K130" s="262"/>
      <c r="L130" s="262"/>
      <c r="M130" s="262"/>
      <c r="N130" s="262"/>
    </row>
    <row r="131" spans="1:14" ht="111" hidden="1" customHeight="1">
      <c r="A131" s="257" t="s">
        <v>341</v>
      </c>
      <c r="B131" s="257"/>
      <c r="C131" s="257"/>
      <c r="D131" s="257"/>
      <c r="E131" s="258" t="s">
        <v>342</v>
      </c>
      <c r="F131" s="258"/>
      <c r="G131" s="258"/>
      <c r="H131" s="259"/>
      <c r="I131" s="259"/>
      <c r="J131" s="259"/>
      <c r="K131" s="259"/>
      <c r="L131" s="260" t="s">
        <v>343</v>
      </c>
      <c r="M131" s="260"/>
      <c r="N131" s="260"/>
    </row>
    <row r="132" spans="1:14" ht="92.25" hidden="1" customHeight="1">
      <c r="A132" s="257"/>
      <c r="B132" s="257"/>
      <c r="C132" s="257"/>
      <c r="D132" s="257"/>
      <c r="E132" s="258"/>
      <c r="F132" s="258"/>
      <c r="G132" s="258"/>
      <c r="H132" s="259"/>
      <c r="I132" s="259"/>
      <c r="J132" s="259"/>
      <c r="K132" s="259"/>
      <c r="L132" s="260" t="s">
        <v>344</v>
      </c>
      <c r="M132" s="260"/>
      <c r="N132" s="260"/>
    </row>
    <row r="133" spans="1:14" ht="72.75" hidden="1" customHeight="1">
      <c r="A133" s="257"/>
      <c r="B133" s="257"/>
      <c r="C133" s="257"/>
      <c r="D133" s="257"/>
      <c r="E133" s="258"/>
      <c r="F133" s="258"/>
      <c r="G133" s="258"/>
      <c r="H133" s="259"/>
      <c r="I133" s="259"/>
      <c r="J133" s="259"/>
      <c r="K133" s="259"/>
      <c r="L133" s="260" t="s">
        <v>345</v>
      </c>
      <c r="M133" s="260"/>
      <c r="N133" s="260"/>
    </row>
    <row r="134" spans="1:14" hidden="1"/>
    <row r="135" spans="1:14" hidden="1"/>
    <row r="136" spans="1:14" hidden="1"/>
    <row r="137" spans="1:14" hidden="1"/>
    <row r="138" spans="1:14" hidden="1"/>
    <row r="139" spans="1:14" hidden="1"/>
    <row r="65450" spans="251:255">
      <c r="IQ65450" s="60" t="s">
        <v>291</v>
      </c>
      <c r="IR65450" s="60" t="s">
        <v>292</v>
      </c>
      <c r="IS65450" s="60" t="s">
        <v>293</v>
      </c>
      <c r="IT65450" s="60" t="s">
        <v>294</v>
      </c>
      <c r="IU65450" s="60" t="s">
        <v>295</v>
      </c>
    </row>
    <row r="65451" spans="251:255">
      <c r="IQ65451" s="60" t="e">
        <f>#REF!&amp;$C$9</f>
        <v>#REF!</v>
      </c>
      <c r="IR65451" s="60" t="e">
        <f>#REF!</f>
        <v>#REF!</v>
      </c>
      <c r="IS65451" s="60" t="e">
        <f>$B$25&amp;" - "&amp;$B$26&amp;" - "&amp;$B$29&amp;" - "&amp;$I$29&amp;" - "&amp;#REF!&amp;" - "&amp;#REF!&amp;" - "&amp;#REF!&amp;" - "&amp;#REF!</f>
        <v>#REF!</v>
      </c>
      <c r="IT65451" s="60" t="e">
        <f>$A$32&amp;": "&amp;$I$32&amp;" - "&amp;#REF!&amp;": "&amp;#REF!&amp;" - "&amp;#REF!&amp;": "&amp;#REF!&amp;" - "&amp;#REF!&amp;": "&amp;#REF!&amp;" - "&amp;#REF!&amp;": "&amp;#REF!&amp;" - "&amp;#REF!&amp;": "&amp;#REF!&amp;" - "&amp;#REF!&amp;": "&amp;#REF!&amp;" - "&amp;$A$35&amp;": "&amp;$I$35&amp;" - "&amp;$A$36&amp;": "&amp;$I$36&amp;" - "&amp;#REF!&amp;": "&amp;#REF!&amp;" - "&amp;#REF!&amp;": "&amp;#REF!&amp;" - "&amp;#REF!&amp;": "&amp;#REF!&amp;" - "&amp;#REF!&amp;": "&amp;#REF!</f>
        <v>#REF!</v>
      </c>
      <c r="IU65451" s="60" t="e">
        <f>#REF!</f>
        <v>#REF!</v>
      </c>
    </row>
  </sheetData>
  <mergeCells count="270">
    <mergeCell ref="A129:D130"/>
    <mergeCell ref="E129:G130"/>
    <mergeCell ref="H129:N130"/>
    <mergeCell ref="A131:D133"/>
    <mergeCell ref="E131:G133"/>
    <mergeCell ref="H131:K133"/>
    <mergeCell ref="L131:N131"/>
    <mergeCell ref="L132:N132"/>
    <mergeCell ref="L133:N133"/>
    <mergeCell ref="A125:D126"/>
    <mergeCell ref="E125:G126"/>
    <mergeCell ref="H125:N126"/>
    <mergeCell ref="A127:D128"/>
    <mergeCell ref="E127:G128"/>
    <mergeCell ref="H127:N128"/>
    <mergeCell ref="A121:D122"/>
    <mergeCell ref="E121:G122"/>
    <mergeCell ref="H121:N122"/>
    <mergeCell ref="A123:D124"/>
    <mergeCell ref="E123:G124"/>
    <mergeCell ref="H123:N124"/>
    <mergeCell ref="A114:L114"/>
    <mergeCell ref="M114:N114"/>
    <mergeCell ref="A117:N117"/>
    <mergeCell ref="A118:N118"/>
    <mergeCell ref="A119:D120"/>
    <mergeCell ref="E119:G120"/>
    <mergeCell ref="H119:N120"/>
    <mergeCell ref="A110:D111"/>
    <mergeCell ref="E110:L111"/>
    <mergeCell ref="M110:N111"/>
    <mergeCell ref="A112:D113"/>
    <mergeCell ref="E112:L113"/>
    <mergeCell ref="M112:N113"/>
    <mergeCell ref="A106:N106"/>
    <mergeCell ref="A107:D107"/>
    <mergeCell ref="E107:L107"/>
    <mergeCell ref="M107:N107"/>
    <mergeCell ref="A108:D109"/>
    <mergeCell ref="E108:L109"/>
    <mergeCell ref="M108:N109"/>
    <mergeCell ref="B103:F103"/>
    <mergeCell ref="G103:H103"/>
    <mergeCell ref="I103:J103"/>
    <mergeCell ref="K103:L103"/>
    <mergeCell ref="M103:N103"/>
    <mergeCell ref="B104:L104"/>
    <mergeCell ref="M104:N104"/>
    <mergeCell ref="B101:F101"/>
    <mergeCell ref="G101:H101"/>
    <mergeCell ref="I101:J101"/>
    <mergeCell ref="K101:L101"/>
    <mergeCell ref="M101:N101"/>
    <mergeCell ref="B102:F102"/>
    <mergeCell ref="G102:H102"/>
    <mergeCell ref="I102:J102"/>
    <mergeCell ref="K102:L102"/>
    <mergeCell ref="M102:N102"/>
    <mergeCell ref="B99:F99"/>
    <mergeCell ref="G99:H99"/>
    <mergeCell ref="I99:J99"/>
    <mergeCell ref="K99:L99"/>
    <mergeCell ref="M99:N99"/>
    <mergeCell ref="B100:F100"/>
    <mergeCell ref="G100:H100"/>
    <mergeCell ref="I100:J100"/>
    <mergeCell ref="K100:L100"/>
    <mergeCell ref="M100:N100"/>
    <mergeCell ref="B97:F97"/>
    <mergeCell ref="G97:H97"/>
    <mergeCell ref="I97:J97"/>
    <mergeCell ref="K97:L97"/>
    <mergeCell ref="M97:N97"/>
    <mergeCell ref="B98:F98"/>
    <mergeCell ref="G98:H98"/>
    <mergeCell ref="I98:J98"/>
    <mergeCell ref="K98:L98"/>
    <mergeCell ref="M98:N98"/>
    <mergeCell ref="B95:F95"/>
    <mergeCell ref="G95:H95"/>
    <mergeCell ref="I95:J95"/>
    <mergeCell ref="K95:L95"/>
    <mergeCell ref="M95:N95"/>
    <mergeCell ref="B96:F96"/>
    <mergeCell ref="G96:H96"/>
    <mergeCell ref="I96:J96"/>
    <mergeCell ref="K96:L96"/>
    <mergeCell ref="M96:N96"/>
    <mergeCell ref="B93:F93"/>
    <mergeCell ref="G93:H93"/>
    <mergeCell ref="I93:J93"/>
    <mergeCell ref="K93:L93"/>
    <mergeCell ref="M93:N93"/>
    <mergeCell ref="B94:F94"/>
    <mergeCell ref="G94:H94"/>
    <mergeCell ref="I94:J94"/>
    <mergeCell ref="K94:L94"/>
    <mergeCell ref="M94:N94"/>
    <mergeCell ref="A91:N91"/>
    <mergeCell ref="B92:F92"/>
    <mergeCell ref="G92:H92"/>
    <mergeCell ref="I92:J92"/>
    <mergeCell ref="K92:L92"/>
    <mergeCell ref="M92:N92"/>
    <mergeCell ref="A81:B83"/>
    <mergeCell ref="C81:G83"/>
    <mergeCell ref="H81:I83"/>
    <mergeCell ref="J81:N83"/>
    <mergeCell ref="A84:B86"/>
    <mergeCell ref="C84:G86"/>
    <mergeCell ref="H84:I86"/>
    <mergeCell ref="J84:N86"/>
    <mergeCell ref="A77:B79"/>
    <mergeCell ref="C77:G79"/>
    <mergeCell ref="H77:I79"/>
    <mergeCell ref="J77:N79"/>
    <mergeCell ref="A80:G80"/>
    <mergeCell ref="H80:N80"/>
    <mergeCell ref="A73:G73"/>
    <mergeCell ref="H73:N73"/>
    <mergeCell ref="A74:B76"/>
    <mergeCell ref="C74:G76"/>
    <mergeCell ref="H74:I76"/>
    <mergeCell ref="J74:N76"/>
    <mergeCell ref="A70:E70"/>
    <mergeCell ref="F70:G70"/>
    <mergeCell ref="H70:L70"/>
    <mergeCell ref="M70:N70"/>
    <mergeCell ref="A71:E71"/>
    <mergeCell ref="F71:G71"/>
    <mergeCell ref="H71:L71"/>
    <mergeCell ref="M71:N71"/>
    <mergeCell ref="A58:B59"/>
    <mergeCell ref="A60:B61"/>
    <mergeCell ref="A62:B63"/>
    <mergeCell ref="A64:B65"/>
    <mergeCell ref="A66:B67"/>
    <mergeCell ref="A68:B69"/>
    <mergeCell ref="A48:N48"/>
    <mergeCell ref="A49:B49"/>
    <mergeCell ref="A50:B51"/>
    <mergeCell ref="A52:B53"/>
    <mergeCell ref="A54:B55"/>
    <mergeCell ref="A56:B5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O39:P39"/>
    <mergeCell ref="Q39:R39"/>
    <mergeCell ref="A40:H40"/>
    <mergeCell ref="I40:J40"/>
    <mergeCell ref="K40:L40"/>
    <mergeCell ref="M40:N40"/>
    <mergeCell ref="O40:P40"/>
    <mergeCell ref="Q40:R40"/>
    <mergeCell ref="A38:H38"/>
    <mergeCell ref="I38:J38"/>
    <mergeCell ref="K38:L38"/>
    <mergeCell ref="M38:N38"/>
    <mergeCell ref="A39:H39"/>
    <mergeCell ref="I39:J39"/>
    <mergeCell ref="K39:L39"/>
    <mergeCell ref="M39:N39"/>
    <mergeCell ref="A37:H37"/>
    <mergeCell ref="I37:J37"/>
    <mergeCell ref="K37:L37"/>
    <mergeCell ref="M37:N37"/>
    <mergeCell ref="O37:P37"/>
    <mergeCell ref="Q37:R37"/>
    <mergeCell ref="A36:H36"/>
    <mergeCell ref="I36:J36"/>
    <mergeCell ref="K36:L36"/>
    <mergeCell ref="M36:N36"/>
    <mergeCell ref="O36:P36"/>
    <mergeCell ref="Q36:R36"/>
    <mergeCell ref="O34:P34"/>
    <mergeCell ref="Q34:R34"/>
    <mergeCell ref="A35:H35"/>
    <mergeCell ref="I35:J35"/>
    <mergeCell ref="K35:L35"/>
    <mergeCell ref="M35:N35"/>
    <mergeCell ref="O35:P35"/>
    <mergeCell ref="Q35:R35"/>
    <mergeCell ref="A33:H33"/>
    <mergeCell ref="I33:J33"/>
    <mergeCell ref="K33:L33"/>
    <mergeCell ref="M33:N33"/>
    <mergeCell ref="A34:H34"/>
    <mergeCell ref="I34:J34"/>
    <mergeCell ref="K34:L34"/>
    <mergeCell ref="M34:N34"/>
    <mergeCell ref="Q31:R31"/>
    <mergeCell ref="A32:H32"/>
    <mergeCell ref="I32:J32"/>
    <mergeCell ref="K32:L32"/>
    <mergeCell ref="M32:N32"/>
    <mergeCell ref="O32:P32"/>
    <mergeCell ref="Q32:R32"/>
    <mergeCell ref="A30:N30"/>
    <mergeCell ref="A31:H31"/>
    <mergeCell ref="I31:J31"/>
    <mergeCell ref="K31:L31"/>
    <mergeCell ref="M31:N31"/>
    <mergeCell ref="O31:P31"/>
    <mergeCell ref="B27:G27"/>
    <mergeCell ref="I27:N27"/>
    <mergeCell ref="B28:G28"/>
    <mergeCell ref="I28:N28"/>
    <mergeCell ref="B29:G29"/>
    <mergeCell ref="I29:N29"/>
    <mergeCell ref="A11:B23"/>
    <mergeCell ref="C11:N23"/>
    <mergeCell ref="A24:N24"/>
    <mergeCell ref="B25:G25"/>
    <mergeCell ref="I25:N25"/>
    <mergeCell ref="B26:G26"/>
    <mergeCell ref="I26:N26"/>
    <mergeCell ref="A8:D8"/>
    <mergeCell ref="E8:H8"/>
    <mergeCell ref="I8:J8"/>
    <mergeCell ref="K8:L8"/>
    <mergeCell ref="M8:N8"/>
    <mergeCell ref="A9:B9"/>
    <mergeCell ref="C9:N9"/>
    <mergeCell ref="A6:D7"/>
    <mergeCell ref="E6:H7"/>
    <mergeCell ref="I6:N6"/>
    <mergeCell ref="I7:J7"/>
    <mergeCell ref="K7:L7"/>
    <mergeCell ref="M7:N7"/>
    <mergeCell ref="A1:N1"/>
    <mergeCell ref="A3:D3"/>
    <mergeCell ref="E3:H3"/>
    <mergeCell ref="I3:N3"/>
    <mergeCell ref="A4:D5"/>
    <mergeCell ref="E4:H5"/>
    <mergeCell ref="I4:N5"/>
  </mergeCells>
  <conditionalFormatting sqref="C57:F57 I57:N57">
    <cfRule type="cellIs" dxfId="112" priority="3" operator="equal">
      <formula>"x"</formula>
    </cfRule>
  </conditionalFormatting>
  <conditionalFormatting sqref="C50:N50 C52:N52 C54:N54 C58:N58 C60:N60 C62:N62 C64:N64 C66:N66">
    <cfRule type="cellIs" dxfId="111" priority="6" operator="equal">
      <formula>"x"</formula>
    </cfRule>
  </conditionalFormatting>
  <conditionalFormatting sqref="C56:N56">
    <cfRule type="cellIs" dxfId="110" priority="4" operator="equal">
      <formula>"x"</formula>
    </cfRule>
  </conditionalFormatting>
  <conditionalFormatting sqref="C67:N69 C51:N51 C53:N53 C55:N55 C59:N59 C61:N61 C63:N63 C65:N65">
    <cfRule type="cellIs" dxfId="109" priority="5" operator="equal">
      <formula>"x"</formula>
    </cfRule>
  </conditionalFormatting>
  <conditionalFormatting sqref="C68:N68">
    <cfRule type="cellIs" dxfId="108" priority="2" operator="equal">
      <formula>"x"</formula>
    </cfRule>
  </conditionalFormatting>
  <conditionalFormatting sqref="G57:H57">
    <cfRule type="cellIs" dxfId="107" priority="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0:N69 IY50:JJ69 SU50:TF69 ACQ50:ADB69" xr:uid="{865DE434-26DB-45DC-AFC5-8F845F7B8230}">
      <formula1>0</formula1>
      <formula2>0</formula2>
    </dataValidation>
  </dataValidations>
  <printOptions horizontalCentered="1"/>
  <pageMargins left="0.23611111111111099" right="0.15763888888888899" top="0.55138888888888904" bottom="0.59027777777777801" header="0.23611111111111099" footer="0.511811023622047"/>
  <pageSetup paperSize="9" scale="70" orientation="portrait" verticalDpi="300" r:id="rId1"/>
  <headerFooter>
    <oddHeader>&amp;LCOMUNE: LANZO&amp;ROBIETTIVO DI PERFORMANCE</oddHeader>
  </headerFooter>
  <rowBreaks count="2" manualBreakCount="2">
    <brk id="41" max="16383" man="1"/>
    <brk id="115"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27BD0-3C55-4D80-8BAD-4173532A028A}">
  <sheetPr>
    <tabColor rgb="FFFFFF00"/>
  </sheetPr>
  <dimension ref="A1:AMK65483"/>
  <sheetViews>
    <sheetView topLeftCell="A29" zoomScaleNormal="100" workbookViewId="0">
      <selection activeCell="A6" sqref="A6:D7"/>
    </sheetView>
  </sheetViews>
  <sheetFormatPr defaultColWidth="9.140625" defaultRowHeight="15"/>
  <cols>
    <col min="1" max="1" width="9" style="59" customWidth="1"/>
    <col min="2" max="2" width="13.140625" style="59" customWidth="1"/>
    <col min="3" max="3" width="6.28515625" style="59" customWidth="1"/>
    <col min="4" max="7" width="6.5703125" style="59" customWidth="1"/>
    <col min="8" max="8" width="5.42578125" style="59" customWidth="1"/>
    <col min="9" max="9" width="6.5703125" style="59" customWidth="1"/>
    <col min="10" max="10" width="6.85546875" style="59" customWidth="1"/>
    <col min="11" max="11" width="6.5703125" style="59" customWidth="1"/>
    <col min="12" max="12" width="5.42578125" style="59" customWidth="1"/>
    <col min="13" max="13" width="6.5703125" style="59" customWidth="1"/>
    <col min="14" max="14" width="4.7109375" style="59" customWidth="1"/>
    <col min="15" max="15" width="4" style="59" customWidth="1"/>
    <col min="16" max="16" width="0.140625" style="59" hidden="1" customWidth="1"/>
    <col min="17" max="17" width="4.140625" style="59" customWidth="1"/>
    <col min="18" max="18" width="6.42578125" style="59" hidden="1" customWidth="1"/>
    <col min="19" max="244" width="9.140625" style="59"/>
    <col min="245" max="245" width="14.140625" style="59" customWidth="1"/>
    <col min="246" max="256" width="9.140625" style="59"/>
    <col min="257" max="257" width="7.140625" style="59" customWidth="1"/>
    <col min="258" max="258" width="12" style="59" customWidth="1"/>
    <col min="259" max="259" width="6.28515625" style="59" customWidth="1"/>
    <col min="260" max="263" width="6.5703125" style="59" customWidth="1"/>
    <col min="264" max="264" width="5.42578125" style="59" customWidth="1"/>
    <col min="265" max="265" width="6.5703125" style="59" customWidth="1"/>
    <col min="266" max="266" width="6.85546875" style="59" customWidth="1"/>
    <col min="267" max="267" width="6.5703125" style="59" customWidth="1"/>
    <col min="268" max="268" width="7" style="59" customWidth="1"/>
    <col min="269" max="269" width="6.5703125" style="59" customWidth="1"/>
    <col min="270" max="270" width="5.5703125" style="59" customWidth="1"/>
    <col min="271" max="271" width="7.5703125" style="59" customWidth="1"/>
    <col min="272" max="272" width="4.5703125" style="59" customWidth="1"/>
    <col min="273" max="273" width="6.7109375" style="59" customWidth="1"/>
    <col min="274" max="274" width="6.42578125" style="59" customWidth="1"/>
    <col min="275" max="500" width="9.140625" style="59"/>
    <col min="501" max="501" width="14.140625" style="59" customWidth="1"/>
    <col min="502" max="512" width="9.140625" style="59"/>
    <col min="513" max="513" width="7.140625" style="59" customWidth="1"/>
    <col min="514" max="514" width="12" style="59" customWidth="1"/>
    <col min="515" max="515" width="6.28515625" style="59" customWidth="1"/>
    <col min="516" max="519" width="6.5703125" style="59" customWidth="1"/>
    <col min="520" max="520" width="5.42578125" style="59" customWidth="1"/>
    <col min="521" max="521" width="6.5703125" style="59" customWidth="1"/>
    <col min="522" max="522" width="6.85546875" style="59" customWidth="1"/>
    <col min="523" max="523" width="6.5703125" style="59" customWidth="1"/>
    <col min="524" max="524" width="7" style="59" customWidth="1"/>
    <col min="525" max="525" width="6.5703125" style="59" customWidth="1"/>
    <col min="526" max="526" width="5.5703125" style="59" customWidth="1"/>
    <col min="527" max="527" width="7.5703125" style="59" customWidth="1"/>
    <col min="528" max="528" width="4.5703125" style="59" customWidth="1"/>
    <col min="529" max="529" width="6.7109375" style="59" customWidth="1"/>
    <col min="530" max="530" width="6.42578125" style="59" customWidth="1"/>
    <col min="531" max="756" width="9.140625" style="59"/>
    <col min="757" max="757" width="14.140625" style="59" customWidth="1"/>
    <col min="758" max="768" width="9.140625" style="59"/>
    <col min="769" max="769" width="7.140625" style="59" customWidth="1"/>
    <col min="770" max="770" width="12" style="59" customWidth="1"/>
    <col min="771" max="771" width="6.28515625" style="59" customWidth="1"/>
    <col min="772" max="775" width="6.5703125" style="59" customWidth="1"/>
    <col min="776" max="776" width="5.42578125" style="59" customWidth="1"/>
    <col min="777" max="777" width="6.5703125" style="59" customWidth="1"/>
    <col min="778" max="778" width="6.85546875" style="59" customWidth="1"/>
    <col min="779" max="779" width="6.5703125" style="59" customWidth="1"/>
    <col min="780" max="780" width="7" style="59" customWidth="1"/>
    <col min="781" max="781" width="6.5703125" style="59" customWidth="1"/>
    <col min="782" max="782" width="5.5703125" style="59" customWidth="1"/>
    <col min="783" max="783" width="7.5703125" style="59" customWidth="1"/>
    <col min="784" max="784" width="4.5703125" style="59" customWidth="1"/>
    <col min="785" max="785" width="6.7109375" style="59" customWidth="1"/>
    <col min="786" max="786" width="6.42578125" style="59" customWidth="1"/>
    <col min="787" max="1012" width="9.140625" style="59"/>
    <col min="1013" max="1013" width="14.140625" style="59" customWidth="1"/>
    <col min="1014" max="1025" width="9.140625" style="59"/>
  </cols>
  <sheetData>
    <row r="1" spans="1:27" ht="18" customHeight="1" thickBot="1">
      <c r="A1" s="311" t="s">
        <v>716</v>
      </c>
      <c r="B1" s="311"/>
      <c r="C1" s="311"/>
      <c r="D1" s="311"/>
      <c r="E1" s="311"/>
      <c r="F1" s="311"/>
      <c r="G1" s="311"/>
      <c r="H1" s="311"/>
      <c r="I1" s="311"/>
      <c r="J1" s="311"/>
      <c r="K1" s="311"/>
      <c r="L1" s="311"/>
      <c r="M1" s="311"/>
      <c r="N1" s="311"/>
    </row>
    <row r="2" spans="1:27" ht="26.25" customHeight="1">
      <c r="A2" s="60"/>
      <c r="B2" s="60"/>
      <c r="C2" s="60"/>
      <c r="D2" s="60"/>
      <c r="E2" s="60"/>
      <c r="F2" s="60"/>
      <c r="G2" s="60"/>
      <c r="H2" s="60"/>
      <c r="I2" s="60"/>
      <c r="J2" s="60"/>
      <c r="K2" s="60"/>
      <c r="L2" s="60"/>
      <c r="M2" s="60"/>
      <c r="N2" s="60"/>
      <c r="O2" s="61"/>
      <c r="P2" s="61"/>
      <c r="Q2" s="61"/>
      <c r="R2" s="61"/>
      <c r="S2" s="61"/>
      <c r="T2" s="61"/>
      <c r="U2" s="61"/>
      <c r="V2" s="61"/>
      <c r="W2" s="61"/>
    </row>
    <row r="3" spans="1:27" s="61" customFormat="1" ht="37.5" customHeight="1">
      <c r="A3" s="312" t="s">
        <v>606</v>
      </c>
      <c r="B3" s="312"/>
      <c r="C3" s="312"/>
      <c r="D3" s="312"/>
      <c r="E3" s="313"/>
      <c r="F3" s="313"/>
      <c r="G3" s="313"/>
      <c r="H3" s="313"/>
      <c r="I3" s="314" t="s">
        <v>405</v>
      </c>
      <c r="J3" s="314"/>
      <c r="K3" s="314"/>
      <c r="L3" s="314"/>
      <c r="M3" s="314"/>
      <c r="N3" s="314"/>
      <c r="R3" s="82"/>
      <c r="S3" s="83"/>
      <c r="AA3" s="84"/>
    </row>
    <row r="4" spans="1:27" s="61" customFormat="1" ht="12.75" customHeight="1">
      <c r="A4" s="312" t="s">
        <v>608</v>
      </c>
      <c r="B4" s="312"/>
      <c r="C4" s="312"/>
      <c r="D4" s="312"/>
      <c r="E4" s="315"/>
      <c r="F4" s="315"/>
      <c r="G4" s="315"/>
      <c r="H4" s="315"/>
      <c r="I4" s="316" t="s">
        <v>406</v>
      </c>
      <c r="J4" s="316"/>
      <c r="K4" s="316"/>
      <c r="L4" s="316"/>
      <c r="M4" s="316"/>
      <c r="N4" s="316"/>
      <c r="R4" s="82"/>
      <c r="S4" s="84"/>
      <c r="AA4" s="84"/>
    </row>
    <row r="5" spans="1:27" s="61" customFormat="1" ht="21.75" customHeight="1">
      <c r="A5" s="312"/>
      <c r="B5" s="312"/>
      <c r="C5" s="312"/>
      <c r="D5" s="312"/>
      <c r="E5" s="315"/>
      <c r="F5" s="315"/>
      <c r="G5" s="315"/>
      <c r="H5" s="315"/>
      <c r="I5" s="316"/>
      <c r="J5" s="316"/>
      <c r="K5" s="316"/>
      <c r="L5" s="316"/>
      <c r="M5" s="316"/>
      <c r="N5" s="316"/>
      <c r="R5" s="82"/>
      <c r="S5" s="84"/>
      <c r="AA5" s="84"/>
    </row>
    <row r="6" spans="1:27" s="61" customFormat="1" ht="21.75" customHeight="1">
      <c r="A6" s="307" t="s">
        <v>229</v>
      </c>
      <c r="B6" s="307"/>
      <c r="C6" s="307"/>
      <c r="D6" s="307"/>
      <c r="E6" s="582" t="s">
        <v>414</v>
      </c>
      <c r="F6" s="582"/>
      <c r="G6" s="582"/>
      <c r="H6" s="582"/>
      <c r="I6" s="318" t="s">
        <v>231</v>
      </c>
      <c r="J6" s="318"/>
      <c r="K6" s="318"/>
      <c r="L6" s="318"/>
      <c r="M6" s="318"/>
      <c r="N6" s="318"/>
      <c r="R6" s="82"/>
      <c r="S6" s="84"/>
    </row>
    <row r="7" spans="1:27" s="61" customFormat="1" ht="27" customHeight="1">
      <c r="A7" s="307"/>
      <c r="B7" s="307"/>
      <c r="C7" s="307"/>
      <c r="D7" s="307"/>
      <c r="E7" s="582"/>
      <c r="F7" s="582"/>
      <c r="G7" s="582"/>
      <c r="H7" s="582"/>
      <c r="I7" s="280">
        <v>2026</v>
      </c>
      <c r="J7" s="280"/>
      <c r="K7" s="280">
        <v>2027</v>
      </c>
      <c r="L7" s="280"/>
      <c r="M7" s="280">
        <v>2028</v>
      </c>
      <c r="N7" s="280"/>
      <c r="R7" s="82"/>
      <c r="S7" s="84"/>
    </row>
    <row r="8" spans="1:27" s="61" customFormat="1" ht="31.5" customHeight="1">
      <c r="A8" s="307" t="s">
        <v>232</v>
      </c>
      <c r="B8" s="307"/>
      <c r="C8" s="307"/>
      <c r="D8" s="307"/>
      <c r="E8" s="470"/>
      <c r="F8" s="470"/>
      <c r="G8" s="470"/>
      <c r="H8" s="470"/>
      <c r="I8" s="309" t="s">
        <v>234</v>
      </c>
      <c r="J8" s="309"/>
      <c r="K8" s="309" t="s">
        <v>234</v>
      </c>
      <c r="L8" s="309"/>
      <c r="M8" s="309" t="s">
        <v>234</v>
      </c>
      <c r="N8" s="309"/>
      <c r="R8" s="82"/>
      <c r="S8" s="84"/>
    </row>
    <row r="9" spans="1:27" ht="45.75" customHeight="1">
      <c r="A9" s="304" t="s">
        <v>235</v>
      </c>
      <c r="B9" s="304"/>
      <c r="C9" s="310" t="s">
        <v>694</v>
      </c>
      <c r="D9" s="310"/>
      <c r="E9" s="310"/>
      <c r="F9" s="310"/>
      <c r="G9" s="310"/>
      <c r="H9" s="310"/>
      <c r="I9" s="310"/>
      <c r="J9" s="310"/>
      <c r="K9" s="310"/>
      <c r="L9" s="310"/>
      <c r="M9" s="310"/>
      <c r="N9" s="310"/>
      <c r="R9" s="82"/>
      <c r="S9" s="84"/>
    </row>
    <row r="10" spans="1:27" ht="38.25" hidden="1" customHeight="1">
      <c r="A10" s="304"/>
      <c r="B10" s="304"/>
      <c r="C10" s="310"/>
      <c r="D10" s="310"/>
      <c r="E10" s="310"/>
      <c r="F10" s="310"/>
      <c r="G10" s="310"/>
      <c r="H10" s="310"/>
      <c r="I10" s="310"/>
      <c r="J10" s="310"/>
      <c r="K10" s="310"/>
      <c r="L10" s="310"/>
      <c r="M10" s="310"/>
      <c r="N10" s="310"/>
      <c r="R10" s="62"/>
    </row>
    <row r="11" spans="1:27" ht="19.5" customHeight="1">
      <c r="A11" s="304" t="s">
        <v>237</v>
      </c>
      <c r="B11" s="304"/>
      <c r="C11" s="551" t="s">
        <v>695</v>
      </c>
      <c r="D11" s="472"/>
      <c r="E11" s="472"/>
      <c r="F11" s="472"/>
      <c r="G11" s="472"/>
      <c r="H11" s="472"/>
      <c r="I11" s="472"/>
      <c r="J11" s="472"/>
      <c r="K11" s="472"/>
      <c r="L11" s="472"/>
      <c r="M11" s="472"/>
      <c r="N11" s="472"/>
      <c r="R11" s="86"/>
      <c r="S11" s="86"/>
      <c r="AA11" s="86"/>
    </row>
    <row r="12" spans="1:27" ht="19.5" customHeight="1">
      <c r="A12" s="304"/>
      <c r="B12" s="304"/>
      <c r="C12" s="472"/>
      <c r="D12" s="472"/>
      <c r="E12" s="472"/>
      <c r="F12" s="472"/>
      <c r="G12" s="472"/>
      <c r="H12" s="472"/>
      <c r="I12" s="472"/>
      <c r="J12" s="472"/>
      <c r="K12" s="472"/>
      <c r="L12" s="472"/>
      <c r="M12" s="472"/>
      <c r="N12" s="472"/>
      <c r="R12" s="86"/>
      <c r="AA12" s="86"/>
    </row>
    <row r="13" spans="1:27" ht="22.5" customHeight="1">
      <c r="A13" s="304"/>
      <c r="B13" s="304"/>
      <c r="C13" s="472"/>
      <c r="D13" s="472"/>
      <c r="E13" s="472"/>
      <c r="F13" s="472"/>
      <c r="G13" s="472"/>
      <c r="H13" s="472"/>
      <c r="I13" s="472"/>
      <c r="J13" s="472"/>
      <c r="K13" s="472"/>
      <c r="L13" s="472"/>
      <c r="M13" s="472"/>
      <c r="N13" s="472"/>
      <c r="R13" s="86"/>
      <c r="AA13" s="86"/>
    </row>
    <row r="14" spans="1:27" ht="34.5" customHeight="1">
      <c r="A14" s="304"/>
      <c r="B14" s="304"/>
      <c r="C14" s="472"/>
      <c r="D14" s="472"/>
      <c r="E14" s="472"/>
      <c r="F14" s="472"/>
      <c r="G14" s="472"/>
      <c r="H14" s="472"/>
      <c r="I14" s="472"/>
      <c r="J14" s="472"/>
      <c r="K14" s="472"/>
      <c r="L14" s="472"/>
      <c r="M14" s="472"/>
      <c r="N14" s="472"/>
      <c r="R14" s="86"/>
      <c r="AA14" s="86"/>
    </row>
    <row r="15" spans="1:27" ht="69.75" hidden="1" customHeight="1">
      <c r="A15" s="304"/>
      <c r="B15" s="304"/>
      <c r="C15" s="472"/>
      <c r="D15" s="472"/>
      <c r="E15" s="472"/>
      <c r="F15" s="472"/>
      <c r="G15" s="472"/>
      <c r="H15" s="472"/>
      <c r="I15" s="472"/>
      <c r="J15" s="472"/>
      <c r="K15" s="472"/>
      <c r="L15" s="472"/>
      <c r="M15" s="472"/>
      <c r="N15" s="472"/>
    </row>
    <row r="16" spans="1:27" ht="69.75" hidden="1" customHeight="1">
      <c r="A16" s="304"/>
      <c r="B16" s="304"/>
      <c r="C16" s="472"/>
      <c r="D16" s="472"/>
      <c r="E16" s="472"/>
      <c r="F16" s="472"/>
      <c r="G16" s="472"/>
      <c r="H16" s="472"/>
      <c r="I16" s="472"/>
      <c r="J16" s="472"/>
      <c r="K16" s="472"/>
      <c r="L16" s="472"/>
      <c r="M16" s="472"/>
      <c r="N16" s="472"/>
    </row>
    <row r="17" spans="1:29" ht="69.75" hidden="1" customHeight="1">
      <c r="A17" s="304"/>
      <c r="B17" s="304"/>
      <c r="C17" s="472"/>
      <c r="D17" s="472"/>
      <c r="E17" s="472"/>
      <c r="F17" s="472"/>
      <c r="G17" s="472"/>
      <c r="H17" s="472"/>
      <c r="I17" s="472"/>
      <c r="J17" s="472"/>
      <c r="K17" s="472"/>
      <c r="L17" s="472"/>
      <c r="M17" s="472"/>
      <c r="N17" s="472"/>
    </row>
    <row r="18" spans="1:29" ht="69.75" hidden="1" customHeight="1">
      <c r="A18" s="304"/>
      <c r="B18" s="304"/>
      <c r="C18" s="472"/>
      <c r="D18" s="472"/>
      <c r="E18" s="472"/>
      <c r="F18" s="472"/>
      <c r="G18" s="472"/>
      <c r="H18" s="472"/>
      <c r="I18" s="472"/>
      <c r="J18" s="472"/>
      <c r="K18" s="472"/>
      <c r="L18" s="472"/>
      <c r="M18" s="472"/>
      <c r="N18" s="472"/>
    </row>
    <row r="19" spans="1:29" ht="69.75" hidden="1" customHeight="1">
      <c r="A19" s="304"/>
      <c r="B19" s="304"/>
      <c r="C19" s="472"/>
      <c r="D19" s="472"/>
      <c r="E19" s="472"/>
      <c r="F19" s="472"/>
      <c r="G19" s="472"/>
      <c r="H19" s="472"/>
      <c r="I19" s="472"/>
      <c r="J19" s="472"/>
      <c r="K19" s="472"/>
      <c r="L19" s="472"/>
      <c r="M19" s="472"/>
      <c r="N19" s="472"/>
    </row>
    <row r="20" spans="1:29" ht="69.75" hidden="1" customHeight="1">
      <c r="A20" s="304"/>
      <c r="B20" s="304"/>
      <c r="C20" s="472"/>
      <c r="D20" s="472"/>
      <c r="E20" s="472"/>
      <c r="F20" s="472"/>
      <c r="G20" s="472"/>
      <c r="H20" s="472"/>
      <c r="I20" s="472"/>
      <c r="J20" s="472"/>
      <c r="K20" s="472"/>
      <c r="L20" s="472"/>
      <c r="M20" s="472"/>
      <c r="N20" s="472"/>
    </row>
    <row r="21" spans="1:29" ht="69.75" hidden="1" customHeight="1">
      <c r="A21" s="304"/>
      <c r="B21" s="304"/>
      <c r="C21" s="472"/>
      <c r="D21" s="472"/>
      <c r="E21" s="472"/>
      <c r="F21" s="472"/>
      <c r="G21" s="472"/>
      <c r="H21" s="472"/>
      <c r="I21" s="472"/>
      <c r="J21" s="472"/>
      <c r="K21" s="472"/>
      <c r="L21" s="472"/>
      <c r="M21" s="472"/>
      <c r="N21" s="472"/>
    </row>
    <row r="22" spans="1:29" ht="69.75" hidden="1" customHeight="1">
      <c r="A22" s="304"/>
      <c r="B22" s="304"/>
      <c r="C22" s="472"/>
      <c r="D22" s="472"/>
      <c r="E22" s="472"/>
      <c r="F22" s="472"/>
      <c r="G22" s="472"/>
      <c r="H22" s="472"/>
      <c r="I22" s="472"/>
      <c r="J22" s="472"/>
      <c r="K22" s="472"/>
      <c r="L22" s="472"/>
      <c r="M22" s="472"/>
      <c r="N22" s="472"/>
    </row>
    <row r="23" spans="1:29" ht="114.75" customHeight="1">
      <c r="A23" s="304"/>
      <c r="B23" s="304"/>
      <c r="C23" s="472"/>
      <c r="D23" s="472"/>
      <c r="E23" s="472"/>
      <c r="F23" s="472"/>
      <c r="G23" s="472"/>
      <c r="H23" s="472"/>
      <c r="I23" s="472"/>
      <c r="J23" s="472"/>
      <c r="K23" s="472"/>
      <c r="L23" s="472"/>
      <c r="M23" s="472"/>
      <c r="N23" s="472"/>
    </row>
    <row r="24" spans="1:29" ht="18.75" customHeight="1">
      <c r="A24" s="285"/>
      <c r="B24" s="285"/>
      <c r="C24" s="285"/>
      <c r="D24" s="285"/>
      <c r="E24" s="285"/>
      <c r="F24" s="285"/>
      <c r="G24" s="285"/>
      <c r="H24" s="285"/>
      <c r="I24" s="285"/>
      <c r="J24" s="285"/>
      <c r="K24" s="285"/>
      <c r="L24" s="285"/>
      <c r="M24" s="285"/>
      <c r="N24" s="285"/>
      <c r="R24" s="63"/>
      <c r="S24" s="63"/>
      <c r="T24" s="63"/>
      <c r="U24" s="63"/>
      <c r="V24" s="63"/>
      <c r="W24" s="63"/>
      <c r="X24" s="63"/>
      <c r="Y24" s="63"/>
      <c r="Z24" s="63"/>
      <c r="AA24" s="63"/>
      <c r="AB24" s="63"/>
      <c r="AC24" s="63"/>
    </row>
    <row r="25" spans="1:29" ht="35.25" customHeight="1">
      <c r="A25" s="64">
        <v>1</v>
      </c>
      <c r="B25" s="303" t="s">
        <v>696</v>
      </c>
      <c r="C25" s="303"/>
      <c r="D25" s="303"/>
      <c r="E25" s="303"/>
      <c r="F25" s="303"/>
      <c r="G25" s="303"/>
      <c r="H25" s="64"/>
      <c r="I25" s="303"/>
      <c r="J25" s="303"/>
      <c r="K25" s="303"/>
      <c r="L25" s="303"/>
      <c r="M25" s="303"/>
      <c r="N25" s="303"/>
      <c r="R25" s="63"/>
      <c r="S25" s="63"/>
      <c r="T25" s="63"/>
      <c r="U25" s="63"/>
      <c r="V25" s="63"/>
      <c r="W25" s="63"/>
      <c r="X25" s="63"/>
      <c r="Y25" s="63"/>
      <c r="Z25" s="63"/>
      <c r="AA25" s="63"/>
      <c r="AB25" s="63"/>
      <c r="AC25" s="63"/>
    </row>
    <row r="26" spans="1:29" ht="37.5" customHeight="1">
      <c r="A26" s="64">
        <v>2</v>
      </c>
      <c r="B26" s="303" t="s">
        <v>697</v>
      </c>
      <c r="C26" s="303"/>
      <c r="D26" s="303"/>
      <c r="E26" s="303"/>
      <c r="F26" s="303"/>
      <c r="G26" s="303"/>
      <c r="H26" s="64"/>
      <c r="I26" s="303"/>
      <c r="J26" s="303"/>
      <c r="K26" s="303"/>
      <c r="L26" s="303"/>
      <c r="M26" s="303"/>
      <c r="N26" s="303"/>
      <c r="R26" s="63"/>
      <c r="S26" s="63"/>
      <c r="T26" s="63"/>
      <c r="U26" s="63"/>
      <c r="V26" s="63"/>
      <c r="W26" s="63"/>
      <c r="X26" s="63"/>
      <c r="Y26" s="63"/>
      <c r="Z26" s="63"/>
      <c r="AA26" s="63"/>
      <c r="AB26" s="63"/>
      <c r="AC26" s="63"/>
    </row>
    <row r="27" spans="1:29" ht="41.25" customHeight="1">
      <c r="A27" s="64">
        <v>3</v>
      </c>
      <c r="B27" s="303" t="s">
        <v>698</v>
      </c>
      <c r="C27" s="303"/>
      <c r="D27" s="303"/>
      <c r="E27" s="303"/>
      <c r="F27" s="303"/>
      <c r="G27" s="303"/>
      <c r="H27" s="64"/>
      <c r="I27" s="303"/>
      <c r="J27" s="303"/>
      <c r="K27" s="303"/>
      <c r="L27" s="303"/>
      <c r="M27" s="303"/>
      <c r="N27" s="303"/>
      <c r="R27" s="63"/>
      <c r="S27" s="63"/>
      <c r="T27" s="63"/>
      <c r="U27" s="63"/>
      <c r="V27" s="63"/>
      <c r="W27" s="63"/>
      <c r="X27" s="63"/>
      <c r="Y27" s="63"/>
      <c r="Z27" s="63"/>
      <c r="AA27" s="63"/>
      <c r="AB27" s="63"/>
      <c r="AC27" s="63"/>
    </row>
    <row r="28" spans="1:29" ht="39.75" customHeight="1">
      <c r="A28" s="64">
        <v>4</v>
      </c>
      <c r="B28" s="303"/>
      <c r="C28" s="303"/>
      <c r="D28" s="303"/>
      <c r="E28" s="303"/>
      <c r="F28" s="303"/>
      <c r="G28" s="303"/>
      <c r="H28" s="64"/>
      <c r="I28" s="303"/>
      <c r="J28" s="303"/>
      <c r="K28" s="303"/>
      <c r="L28" s="303"/>
      <c r="M28" s="303"/>
      <c r="N28" s="303"/>
    </row>
    <row r="29" spans="1:29" ht="34.5" customHeight="1">
      <c r="A29" s="64"/>
      <c r="B29" s="303"/>
      <c r="C29" s="303"/>
      <c r="D29" s="303"/>
      <c r="E29" s="303"/>
      <c r="F29" s="303"/>
      <c r="G29" s="303"/>
      <c r="H29" s="64"/>
      <c r="I29" s="303"/>
      <c r="J29" s="303"/>
      <c r="K29" s="303"/>
      <c r="L29" s="303"/>
      <c r="M29" s="303"/>
      <c r="N29" s="303"/>
    </row>
    <row r="30" spans="1:29">
      <c r="A30" s="284" t="s">
        <v>308</v>
      </c>
      <c r="B30" s="284"/>
      <c r="C30" s="284"/>
      <c r="D30" s="284"/>
      <c r="E30" s="284"/>
      <c r="F30" s="284"/>
      <c r="G30" s="284"/>
      <c r="H30" s="284"/>
      <c r="I30" s="284"/>
      <c r="J30" s="284"/>
      <c r="K30" s="284"/>
      <c r="L30" s="284"/>
      <c r="M30" s="284"/>
      <c r="N30" s="284"/>
      <c r="O30" s="142"/>
      <c r="P30" s="143"/>
      <c r="Q30" s="143"/>
      <c r="R30" s="143"/>
    </row>
    <row r="31" spans="1:29" ht="35.25" customHeight="1">
      <c r="A31" s="293" t="s">
        <v>245</v>
      </c>
      <c r="B31" s="293"/>
      <c r="C31" s="293"/>
      <c r="D31" s="293"/>
      <c r="E31" s="293"/>
      <c r="F31" s="293"/>
      <c r="G31" s="293"/>
      <c r="H31" s="293"/>
      <c r="I31" s="285" t="s">
        <v>602</v>
      </c>
      <c r="J31" s="285"/>
      <c r="K31" s="294" t="s">
        <v>354</v>
      </c>
      <c r="L31" s="294"/>
      <c r="M31" s="285" t="s">
        <v>248</v>
      </c>
      <c r="N31" s="285"/>
      <c r="O31" s="553"/>
      <c r="P31" s="553"/>
      <c r="Q31" s="557"/>
      <c r="R31" s="557"/>
    </row>
    <row r="32" spans="1:29" ht="26.25" customHeight="1">
      <c r="A32" s="292" t="s">
        <v>699</v>
      </c>
      <c r="B32" s="292"/>
      <c r="C32" s="292"/>
      <c r="D32" s="292"/>
      <c r="E32" s="292"/>
      <c r="F32" s="292"/>
      <c r="G32" s="292"/>
      <c r="H32" s="292"/>
      <c r="I32" s="462" t="s">
        <v>700</v>
      </c>
      <c r="J32" s="462"/>
      <c r="K32" s="462"/>
      <c r="L32" s="462"/>
      <c r="M32" s="290"/>
      <c r="N32" s="290"/>
      <c r="O32" s="558"/>
      <c r="P32" s="558"/>
      <c r="Q32" s="559"/>
      <c r="R32" s="559"/>
    </row>
    <row r="33" spans="1:18" ht="20.25" customHeight="1">
      <c r="A33" s="292" t="s">
        <v>697</v>
      </c>
      <c r="B33" s="292"/>
      <c r="C33" s="292"/>
      <c r="D33" s="292"/>
      <c r="E33" s="292"/>
      <c r="F33" s="292"/>
      <c r="G33" s="292"/>
      <c r="H33" s="292"/>
      <c r="I33" s="290" t="s">
        <v>418</v>
      </c>
      <c r="J33" s="290"/>
      <c r="K33" s="290"/>
      <c r="L33" s="290"/>
      <c r="M33" s="301"/>
      <c r="N33" s="301"/>
      <c r="O33" s="558"/>
      <c r="P33" s="558"/>
      <c r="Q33" s="559"/>
      <c r="R33" s="559"/>
    </row>
    <row r="34" spans="1:18" s="87" customFormat="1" ht="22.5" customHeight="1">
      <c r="A34" s="292" t="s">
        <v>698</v>
      </c>
      <c r="B34" s="292"/>
      <c r="C34" s="292"/>
      <c r="D34" s="292"/>
      <c r="E34" s="292"/>
      <c r="F34" s="292"/>
      <c r="G34" s="292"/>
      <c r="H34" s="292"/>
      <c r="I34" s="290" t="s">
        <v>701</v>
      </c>
      <c r="J34" s="290"/>
      <c r="K34" s="290"/>
      <c r="L34" s="290"/>
      <c r="M34" s="301"/>
      <c r="N34" s="301"/>
      <c r="O34" s="558"/>
      <c r="P34" s="558"/>
      <c r="Q34" s="559"/>
      <c r="R34" s="559"/>
    </row>
    <row r="35" spans="1:18" s="87" customFormat="1" ht="24.75" customHeight="1">
      <c r="A35" s="292"/>
      <c r="B35" s="292"/>
      <c r="C35" s="292"/>
      <c r="D35" s="292"/>
      <c r="E35" s="292"/>
      <c r="F35" s="292"/>
      <c r="G35" s="292"/>
      <c r="H35" s="292"/>
      <c r="I35" s="462"/>
      <c r="J35" s="462"/>
      <c r="K35" s="290"/>
      <c r="L35" s="290"/>
      <c r="M35" s="301"/>
      <c r="N35" s="301"/>
      <c r="O35" s="558"/>
      <c r="P35" s="558"/>
      <c r="Q35" s="559"/>
      <c r="R35" s="559"/>
    </row>
    <row r="36" spans="1:18" s="87" customFormat="1" ht="24.75" customHeight="1">
      <c r="A36" s="292"/>
      <c r="B36" s="292"/>
      <c r="C36" s="292"/>
      <c r="D36" s="292"/>
      <c r="E36" s="292"/>
      <c r="F36" s="292"/>
      <c r="G36" s="292"/>
      <c r="H36" s="292"/>
      <c r="I36" s="462"/>
      <c r="J36" s="462"/>
      <c r="K36" s="290"/>
      <c r="L36" s="290"/>
      <c r="M36" s="301"/>
      <c r="N36" s="301"/>
      <c r="O36" s="144"/>
      <c r="P36" s="145"/>
      <c r="Q36" s="145"/>
      <c r="R36" s="145"/>
    </row>
    <row r="37" spans="1:18" s="87" customFormat="1" ht="24.75" hidden="1" customHeight="1">
      <c r="A37" s="292"/>
      <c r="B37" s="292"/>
      <c r="C37" s="292"/>
      <c r="D37" s="292"/>
      <c r="E37" s="292"/>
      <c r="F37" s="292"/>
      <c r="G37" s="292"/>
      <c r="H37" s="292"/>
      <c r="I37" s="462"/>
      <c r="J37" s="462"/>
      <c r="K37" s="290"/>
      <c r="L37" s="290"/>
      <c r="M37" s="301"/>
      <c r="N37" s="301"/>
      <c r="O37" s="144"/>
      <c r="P37" s="145"/>
      <c r="Q37" s="145"/>
      <c r="R37" s="145"/>
    </row>
    <row r="38" spans="1:18" s="87" customFormat="1" ht="24.75" hidden="1" customHeight="1">
      <c r="A38" s="583"/>
      <c r="B38" s="583"/>
      <c r="C38" s="583"/>
      <c r="D38" s="583"/>
      <c r="E38" s="583"/>
      <c r="F38" s="583"/>
      <c r="G38" s="583"/>
      <c r="H38" s="583"/>
      <c r="I38" s="462"/>
      <c r="J38" s="462"/>
      <c r="K38" s="290"/>
      <c r="L38" s="290"/>
      <c r="M38" s="301"/>
      <c r="N38" s="301"/>
      <c r="O38" s="558"/>
      <c r="P38" s="558"/>
      <c r="Q38" s="559"/>
      <c r="R38" s="559"/>
    </row>
    <row r="39" spans="1:18" ht="23.25" customHeight="1">
      <c r="A39" s="293" t="s">
        <v>252</v>
      </c>
      <c r="B39" s="293"/>
      <c r="C39" s="293"/>
      <c r="D39" s="293"/>
      <c r="E39" s="293"/>
      <c r="F39" s="293"/>
      <c r="G39" s="293"/>
      <c r="H39" s="293"/>
      <c r="I39" s="285" t="s">
        <v>602</v>
      </c>
      <c r="J39" s="285"/>
      <c r="K39" s="294" t="s">
        <v>354</v>
      </c>
      <c r="L39" s="294"/>
      <c r="M39" s="285" t="s">
        <v>248</v>
      </c>
      <c r="N39" s="285"/>
      <c r="O39" s="553"/>
      <c r="P39" s="553"/>
      <c r="Q39" s="557"/>
      <c r="R39" s="557"/>
    </row>
    <row r="40" spans="1:18" ht="24.75" customHeight="1">
      <c r="A40" s="292" t="s">
        <v>699</v>
      </c>
      <c r="B40" s="292"/>
      <c r="C40" s="292"/>
      <c r="D40" s="292"/>
      <c r="E40" s="292"/>
      <c r="F40" s="292"/>
      <c r="G40" s="292"/>
      <c r="H40" s="292"/>
      <c r="I40" s="462" t="s">
        <v>360</v>
      </c>
      <c r="J40" s="462"/>
      <c r="K40" s="563"/>
      <c r="L40" s="563"/>
      <c r="M40" s="290"/>
      <c r="N40" s="290"/>
      <c r="O40" s="560"/>
      <c r="P40" s="560"/>
      <c r="Q40" s="561"/>
      <c r="R40" s="561"/>
    </row>
    <row r="41" spans="1:18" ht="26.25" customHeight="1">
      <c r="A41" s="292" t="s">
        <v>697</v>
      </c>
      <c r="B41" s="292"/>
      <c r="C41" s="292"/>
      <c r="D41" s="292"/>
      <c r="E41" s="292"/>
      <c r="F41" s="292"/>
      <c r="G41" s="292"/>
      <c r="H41" s="292"/>
      <c r="I41" s="462" t="s">
        <v>360</v>
      </c>
      <c r="J41" s="462"/>
      <c r="K41" s="563"/>
      <c r="L41" s="563"/>
      <c r="M41" s="290"/>
      <c r="N41" s="290"/>
      <c r="O41" s="560"/>
      <c r="P41" s="560"/>
      <c r="Q41" s="561"/>
      <c r="R41" s="561"/>
    </row>
    <row r="42" spans="1:18" ht="26.25" customHeight="1">
      <c r="A42" s="292" t="s">
        <v>698</v>
      </c>
      <c r="B42" s="292"/>
      <c r="C42" s="292"/>
      <c r="D42" s="292"/>
      <c r="E42" s="292"/>
      <c r="F42" s="292"/>
      <c r="G42" s="292"/>
      <c r="H42" s="292"/>
      <c r="I42" s="462" t="s">
        <v>360</v>
      </c>
      <c r="J42" s="462"/>
      <c r="K42" s="563"/>
      <c r="L42" s="563"/>
      <c r="M42" s="290"/>
      <c r="N42" s="290"/>
      <c r="O42" s="560"/>
      <c r="P42" s="560"/>
      <c r="Q42" s="561"/>
      <c r="R42" s="561"/>
    </row>
    <row r="43" spans="1:18" ht="26.25" customHeight="1">
      <c r="A43" s="292"/>
      <c r="B43" s="292"/>
      <c r="C43" s="292"/>
      <c r="D43" s="292"/>
      <c r="E43" s="292"/>
      <c r="F43" s="292"/>
      <c r="G43" s="292"/>
      <c r="H43" s="292"/>
      <c r="I43" s="462"/>
      <c r="J43" s="462"/>
      <c r="K43" s="563"/>
      <c r="L43" s="563"/>
      <c r="M43" s="290"/>
      <c r="N43" s="290"/>
      <c r="O43" s="560"/>
      <c r="P43" s="560"/>
      <c r="Q43" s="561"/>
      <c r="R43" s="561"/>
    </row>
    <row r="44" spans="1:18" ht="33.75" customHeight="1">
      <c r="A44" s="293" t="s">
        <v>257</v>
      </c>
      <c r="B44" s="293"/>
      <c r="C44" s="293"/>
      <c r="D44" s="293"/>
      <c r="E44" s="293"/>
      <c r="F44" s="293"/>
      <c r="G44" s="293"/>
      <c r="H44" s="293"/>
      <c r="I44" s="285" t="s">
        <v>602</v>
      </c>
      <c r="J44" s="285"/>
      <c r="K44" s="294" t="s">
        <v>354</v>
      </c>
      <c r="L44" s="294"/>
      <c r="M44" s="285" t="s">
        <v>248</v>
      </c>
      <c r="N44" s="285"/>
      <c r="O44" s="553"/>
      <c r="P44" s="553"/>
      <c r="Q44" s="557"/>
      <c r="R44" s="557"/>
    </row>
    <row r="45" spans="1:18" ht="33.75" customHeight="1">
      <c r="A45" s="552"/>
      <c r="B45" s="552"/>
      <c r="C45" s="552"/>
      <c r="D45" s="552"/>
      <c r="E45" s="552"/>
      <c r="F45" s="552"/>
      <c r="G45" s="552"/>
      <c r="H45" s="552"/>
      <c r="I45" s="574"/>
      <c r="J45" s="574"/>
      <c r="K45" s="575"/>
      <c r="L45" s="575"/>
      <c r="M45" s="574"/>
      <c r="N45" s="574"/>
      <c r="O45" s="553"/>
      <c r="P45" s="553"/>
      <c r="Q45" s="557"/>
      <c r="R45" s="557"/>
    </row>
    <row r="46" spans="1:18" ht="36.75" customHeight="1">
      <c r="A46" s="306"/>
      <c r="B46" s="306"/>
      <c r="C46" s="306"/>
      <c r="D46" s="306"/>
      <c r="E46" s="306"/>
      <c r="F46" s="306"/>
      <c r="G46" s="306"/>
      <c r="H46" s="306"/>
      <c r="I46" s="296"/>
      <c r="J46" s="296"/>
      <c r="K46" s="290"/>
      <c r="L46" s="290"/>
      <c r="M46" s="290"/>
      <c r="N46" s="290"/>
      <c r="O46" s="572"/>
      <c r="P46" s="572"/>
      <c r="Q46" s="573"/>
      <c r="R46" s="573"/>
    </row>
    <row r="47" spans="1:18" ht="27" customHeight="1">
      <c r="A47" s="293" t="s">
        <v>258</v>
      </c>
      <c r="B47" s="293"/>
      <c r="C47" s="293"/>
      <c r="D47" s="293"/>
      <c r="E47" s="293"/>
      <c r="F47" s="293"/>
      <c r="G47" s="293"/>
      <c r="H47" s="293"/>
      <c r="I47" s="285" t="s">
        <v>602</v>
      </c>
      <c r="J47" s="285"/>
      <c r="K47" s="294" t="s">
        <v>354</v>
      </c>
      <c r="L47" s="294"/>
      <c r="M47" s="285" t="s">
        <v>248</v>
      </c>
      <c r="N47" s="285"/>
      <c r="O47" s="553"/>
      <c r="P47" s="553"/>
      <c r="Q47" s="557"/>
      <c r="R47" s="557"/>
    </row>
    <row r="48" spans="1:18">
      <c r="A48" s="286"/>
      <c r="B48" s="286"/>
      <c r="C48" s="286"/>
      <c r="D48" s="286"/>
      <c r="E48" s="286"/>
      <c r="F48" s="286"/>
      <c r="G48" s="286"/>
      <c r="H48" s="286"/>
      <c r="I48" s="287"/>
      <c r="J48" s="287"/>
      <c r="K48" s="290"/>
      <c r="L48" s="290"/>
      <c r="M48" s="290"/>
      <c r="N48" s="290"/>
      <c r="O48" s="558"/>
      <c r="P48" s="558"/>
      <c r="Q48" s="559"/>
      <c r="R48" s="559"/>
    </row>
    <row r="49" spans="1:15">
      <c r="A49" s="284" t="s">
        <v>261</v>
      </c>
      <c r="B49" s="284"/>
      <c r="C49" s="284"/>
      <c r="D49" s="284"/>
      <c r="E49" s="284"/>
      <c r="F49" s="284"/>
      <c r="G49" s="284"/>
      <c r="H49" s="284"/>
      <c r="I49" s="284"/>
      <c r="J49" s="284"/>
      <c r="K49" s="284"/>
      <c r="L49" s="284"/>
      <c r="M49" s="284"/>
      <c r="N49" s="284"/>
    </row>
    <row r="50" spans="1:15" ht="48.75" customHeight="1">
      <c r="A50" s="285" t="s">
        <v>262</v>
      </c>
      <c r="B50" s="285"/>
      <c r="C50" s="65" t="s">
        <v>263</v>
      </c>
      <c r="D50" s="65" t="s">
        <v>264</v>
      </c>
      <c r="E50" s="65" t="s">
        <v>265</v>
      </c>
      <c r="F50" s="65" t="s">
        <v>266</v>
      </c>
      <c r="G50" s="65" t="s">
        <v>267</v>
      </c>
      <c r="H50" s="65" t="s">
        <v>268</v>
      </c>
      <c r="I50" s="65" t="s">
        <v>269</v>
      </c>
      <c r="J50" s="65" t="s">
        <v>270</v>
      </c>
      <c r="K50" s="65" t="s">
        <v>271</v>
      </c>
      <c r="L50" s="65" t="s">
        <v>272</v>
      </c>
      <c r="M50" s="65" t="s">
        <v>273</v>
      </c>
      <c r="N50" s="65" t="s">
        <v>274</v>
      </c>
    </row>
    <row r="51" spans="1:15" ht="12" customHeight="1" thickBot="1">
      <c r="A51" s="282">
        <v>1</v>
      </c>
      <c r="B51" s="282"/>
      <c r="C51" s="148" t="s">
        <v>275</v>
      </c>
      <c r="D51" s="66" t="s">
        <v>275</v>
      </c>
      <c r="E51" s="66" t="s">
        <v>275</v>
      </c>
      <c r="F51" s="66" t="s">
        <v>275</v>
      </c>
      <c r="G51" s="66" t="s">
        <v>234</v>
      </c>
      <c r="H51" s="66" t="s">
        <v>234</v>
      </c>
      <c r="I51" s="66" t="s">
        <v>275</v>
      </c>
      <c r="J51" s="66" t="s">
        <v>275</v>
      </c>
      <c r="K51" s="66" t="s">
        <v>234</v>
      </c>
      <c r="L51" s="66" t="s">
        <v>234</v>
      </c>
      <c r="M51" s="66" t="s">
        <v>234</v>
      </c>
      <c r="N51" s="66" t="s">
        <v>234</v>
      </c>
    </row>
    <row r="52" spans="1:15" ht="12" customHeight="1" thickBot="1">
      <c r="A52" s="282"/>
      <c r="B52" s="282"/>
      <c r="C52" s="72"/>
      <c r="D52" s="72"/>
      <c r="E52" s="72"/>
      <c r="F52" s="72"/>
      <c r="G52" s="72"/>
      <c r="H52" s="72"/>
      <c r="I52" s="72"/>
      <c r="J52" s="72"/>
      <c r="K52" s="90"/>
      <c r="L52" s="90"/>
      <c r="M52" s="72"/>
      <c r="N52" s="72"/>
    </row>
    <row r="53" spans="1:15" ht="12" customHeight="1" thickBot="1">
      <c r="A53" s="282">
        <v>2</v>
      </c>
      <c r="B53" s="282"/>
      <c r="C53" s="66" t="s">
        <v>275</v>
      </c>
      <c r="D53" s="66" t="s">
        <v>275</v>
      </c>
      <c r="E53" s="66" t="s">
        <v>275</v>
      </c>
      <c r="F53" s="66" t="s">
        <v>275</v>
      </c>
      <c r="G53" s="66" t="s">
        <v>275</v>
      </c>
      <c r="H53" s="66" t="s">
        <v>275</v>
      </c>
      <c r="I53" s="66" t="s">
        <v>275</v>
      </c>
      <c r="J53" s="219"/>
      <c r="K53" s="149" t="s">
        <v>275</v>
      </c>
      <c r="L53" s="91" t="s">
        <v>275</v>
      </c>
      <c r="M53" s="91" t="s">
        <v>275</v>
      </c>
      <c r="N53" s="66" t="s">
        <v>275</v>
      </c>
    </row>
    <row r="54" spans="1:15" ht="12" customHeight="1" thickBot="1">
      <c r="A54" s="282"/>
      <c r="B54" s="282"/>
      <c r="C54" s="72"/>
      <c r="D54" s="72"/>
      <c r="E54" s="72"/>
      <c r="F54" s="72"/>
      <c r="G54" s="72"/>
      <c r="H54" s="72"/>
      <c r="I54" s="72"/>
      <c r="J54" s="72"/>
      <c r="K54" s="90"/>
      <c r="L54" s="90"/>
      <c r="M54" s="72"/>
      <c r="N54" s="72"/>
    </row>
    <row r="55" spans="1:15" ht="12" customHeight="1" thickBot="1">
      <c r="A55" s="282">
        <v>3</v>
      </c>
      <c r="B55" s="282"/>
      <c r="C55" s="66" t="s">
        <v>275</v>
      </c>
      <c r="D55" s="91" t="s">
        <v>275</v>
      </c>
      <c r="E55" s="150" t="s">
        <v>275</v>
      </c>
      <c r="F55" s="150" t="s">
        <v>275</v>
      </c>
      <c r="G55" s="66" t="s">
        <v>275</v>
      </c>
      <c r="H55" s="66" t="s">
        <v>275</v>
      </c>
      <c r="I55" s="66" t="s">
        <v>275</v>
      </c>
      <c r="J55" s="66" t="s">
        <v>275</v>
      </c>
      <c r="K55" s="66" t="s">
        <v>275</v>
      </c>
      <c r="L55" s="66" t="s">
        <v>275</v>
      </c>
      <c r="M55" s="66" t="s">
        <v>275</v>
      </c>
      <c r="N55" s="66" t="s">
        <v>275</v>
      </c>
    </row>
    <row r="56" spans="1:15" ht="12" customHeight="1" thickBot="1">
      <c r="A56" s="282"/>
      <c r="B56" s="282"/>
      <c r="C56" s="72"/>
      <c r="D56" s="72"/>
      <c r="E56" s="72"/>
      <c r="F56" s="72"/>
      <c r="G56" s="72"/>
      <c r="H56" s="72"/>
      <c r="I56" s="72"/>
      <c r="J56" s="72"/>
      <c r="K56" s="90"/>
      <c r="L56" s="90"/>
      <c r="M56" s="72"/>
      <c r="N56" s="72"/>
    </row>
    <row r="57" spans="1:15" ht="12" customHeight="1" thickBot="1">
      <c r="A57" s="282">
        <v>4</v>
      </c>
      <c r="B57" s="282"/>
      <c r="C57" s="66"/>
      <c r="D57" s="91"/>
      <c r="E57" s="150"/>
      <c r="F57" s="150"/>
      <c r="G57" s="66"/>
      <c r="H57" s="66"/>
      <c r="I57" s="66"/>
      <c r="J57" s="66"/>
      <c r="K57" s="66"/>
      <c r="L57" s="66"/>
      <c r="M57" s="66"/>
      <c r="N57" s="66"/>
    </row>
    <row r="58" spans="1:15" ht="12" customHeight="1" thickBot="1">
      <c r="A58" s="282"/>
      <c r="B58" s="282"/>
      <c r="C58" s="72"/>
      <c r="D58" s="72"/>
      <c r="E58" s="72"/>
      <c r="F58" s="72"/>
      <c r="G58" s="72"/>
      <c r="H58" s="72"/>
      <c r="I58" s="72"/>
      <c r="J58" s="72"/>
      <c r="K58" s="72"/>
      <c r="L58" s="72"/>
      <c r="M58" s="72"/>
      <c r="N58" s="72"/>
    </row>
    <row r="59" spans="1:15" ht="12" hidden="1" customHeight="1">
      <c r="A59" s="282"/>
      <c r="B59" s="282"/>
      <c r="C59" s="66"/>
      <c r="D59" s="66"/>
      <c r="E59" s="66"/>
      <c r="F59" s="66"/>
      <c r="G59" s="66"/>
      <c r="H59" s="66"/>
      <c r="I59" s="66"/>
      <c r="J59" s="66"/>
      <c r="K59" s="66"/>
      <c r="L59" s="66"/>
      <c r="M59" s="66"/>
      <c r="N59" s="66"/>
    </row>
    <row r="60" spans="1:15" ht="12" hidden="1" customHeight="1">
      <c r="A60" s="282"/>
      <c r="B60" s="282"/>
      <c r="C60" s="72"/>
      <c r="D60" s="72"/>
      <c r="E60" s="72"/>
      <c r="F60" s="72"/>
      <c r="G60" s="72"/>
      <c r="H60" s="72"/>
      <c r="I60" s="72"/>
      <c r="J60" s="72"/>
      <c r="K60" s="72"/>
      <c r="L60" s="72"/>
      <c r="M60" s="72"/>
      <c r="N60" s="72"/>
    </row>
    <row r="61" spans="1:15" ht="12" hidden="1" customHeight="1">
      <c r="A61" s="282"/>
      <c r="B61" s="282"/>
      <c r="C61" s="66"/>
      <c r="D61" s="66"/>
      <c r="E61" s="66"/>
      <c r="F61" s="66"/>
      <c r="G61" s="66"/>
      <c r="H61" s="66"/>
      <c r="I61" s="66"/>
      <c r="J61" s="66"/>
      <c r="K61" s="66"/>
      <c r="L61" s="66"/>
      <c r="M61" s="66"/>
      <c r="N61" s="66"/>
    </row>
    <row r="62" spans="1:15" ht="12" hidden="1" customHeight="1">
      <c r="A62" s="282"/>
      <c r="B62" s="282"/>
      <c r="C62" s="72"/>
      <c r="D62" s="72"/>
      <c r="E62" s="72"/>
      <c r="F62" s="72"/>
      <c r="G62" s="72"/>
      <c r="H62" s="72"/>
      <c r="I62" s="72"/>
      <c r="J62" s="72"/>
      <c r="K62" s="72"/>
      <c r="L62" s="72"/>
      <c r="M62" s="72"/>
      <c r="N62" s="72"/>
    </row>
    <row r="63" spans="1:15" ht="12" hidden="1" customHeight="1">
      <c r="A63" s="282"/>
      <c r="B63" s="282"/>
      <c r="C63" s="66"/>
      <c r="D63" s="66"/>
      <c r="E63" s="66"/>
      <c r="F63" s="66"/>
      <c r="G63" s="66"/>
      <c r="H63" s="66"/>
      <c r="I63" s="66"/>
      <c r="J63" s="66"/>
      <c r="K63" s="66"/>
      <c r="L63" s="66"/>
      <c r="M63" s="66"/>
      <c r="N63" s="92"/>
      <c r="O63" s="93"/>
    </row>
    <row r="64" spans="1:15" ht="12" hidden="1" customHeight="1">
      <c r="A64" s="282"/>
      <c r="B64" s="282"/>
      <c r="C64" s="72"/>
      <c r="D64" s="72"/>
      <c r="E64" s="72"/>
      <c r="F64" s="72"/>
      <c r="G64" s="72"/>
      <c r="H64" s="72"/>
      <c r="I64" s="72"/>
      <c r="J64" s="72"/>
      <c r="K64" s="72"/>
      <c r="L64" s="72"/>
      <c r="M64" s="72"/>
      <c r="N64" s="72"/>
    </row>
    <row r="65" spans="1:14" ht="12" hidden="1" customHeight="1">
      <c r="A65" s="282"/>
      <c r="B65" s="282"/>
      <c r="C65" s="66"/>
      <c r="D65" s="66"/>
      <c r="E65" s="66"/>
      <c r="F65" s="66"/>
      <c r="G65" s="66"/>
      <c r="H65" s="66"/>
      <c r="I65" s="66"/>
      <c r="J65" s="66"/>
      <c r="K65" s="66"/>
      <c r="L65" s="66"/>
      <c r="M65" s="66"/>
      <c r="N65" s="66"/>
    </row>
    <row r="66" spans="1:14" ht="12" hidden="1" customHeight="1">
      <c r="A66" s="282"/>
      <c r="B66" s="282"/>
      <c r="C66" s="72"/>
      <c r="D66" s="72"/>
      <c r="E66" s="72"/>
      <c r="F66" s="72"/>
      <c r="G66" s="72"/>
      <c r="H66" s="72"/>
      <c r="I66" s="72"/>
      <c r="J66" s="72"/>
      <c r="K66" s="72"/>
      <c r="L66" s="72"/>
      <c r="M66" s="72"/>
      <c r="N66" s="72"/>
    </row>
    <row r="67" spans="1:14" ht="12" hidden="1" customHeight="1">
      <c r="A67" s="282"/>
      <c r="B67" s="282"/>
      <c r="C67" s="66"/>
      <c r="D67" s="66"/>
      <c r="E67" s="66"/>
      <c r="F67" s="66"/>
      <c r="G67" s="66"/>
      <c r="H67" s="66"/>
      <c r="I67" s="66"/>
      <c r="J67" s="66"/>
      <c r="K67" s="66"/>
      <c r="L67" s="66"/>
      <c r="M67" s="66"/>
      <c r="N67" s="66"/>
    </row>
    <row r="68" spans="1:14" ht="10.5" hidden="1" customHeight="1">
      <c r="A68" s="282"/>
      <c r="B68" s="282"/>
      <c r="C68" s="72"/>
      <c r="D68" s="72"/>
      <c r="E68" s="72"/>
      <c r="F68" s="72"/>
      <c r="G68" s="72"/>
      <c r="H68" s="72"/>
      <c r="I68" s="72"/>
      <c r="J68" s="72"/>
      <c r="K68" s="72"/>
      <c r="L68" s="72"/>
      <c r="M68" s="72"/>
      <c r="N68" s="72"/>
    </row>
    <row r="69" spans="1:14" ht="10.5" customHeight="1" thickBot="1">
      <c r="A69" s="584"/>
      <c r="B69" s="584"/>
      <c r="C69" s="66"/>
      <c r="D69" s="91"/>
      <c r="E69" s="150"/>
      <c r="F69" s="150"/>
      <c r="G69" s="66"/>
      <c r="H69" s="66"/>
      <c r="I69" s="66"/>
      <c r="J69" s="66"/>
      <c r="K69" s="66"/>
      <c r="L69" s="66"/>
      <c r="M69" s="66"/>
      <c r="N69" s="66"/>
    </row>
    <row r="70" spans="1:14" ht="10.5" customHeight="1" thickBot="1">
      <c r="A70" s="584"/>
      <c r="B70" s="584"/>
      <c r="C70" s="72"/>
      <c r="D70" s="72"/>
      <c r="E70" s="72"/>
      <c r="F70" s="158"/>
      <c r="G70" s="158"/>
      <c r="H70" s="158"/>
      <c r="I70" s="158"/>
      <c r="J70" s="158"/>
      <c r="K70" s="158"/>
      <c r="L70" s="158"/>
      <c r="M70" s="158"/>
      <c r="N70" s="158"/>
    </row>
    <row r="71" spans="1:14" ht="12.75" customHeight="1">
      <c r="A71" s="283" t="s">
        <v>313</v>
      </c>
      <c r="B71" s="283"/>
      <c r="C71" s="283"/>
      <c r="D71" s="283"/>
      <c r="E71" s="283"/>
      <c r="F71" s="265"/>
      <c r="G71" s="265"/>
      <c r="H71" s="273" t="s">
        <v>313</v>
      </c>
      <c r="I71" s="273"/>
      <c r="J71" s="273"/>
      <c r="K71" s="273"/>
      <c r="L71" s="273"/>
      <c r="M71" s="265"/>
      <c r="N71" s="265"/>
    </row>
    <row r="72" spans="1:14" hidden="1">
      <c r="A72" s="273" t="s">
        <v>314</v>
      </c>
      <c r="B72" s="273"/>
      <c r="C72" s="273"/>
      <c r="D72" s="273"/>
      <c r="E72" s="273"/>
      <c r="F72" s="265"/>
      <c r="G72" s="265"/>
      <c r="H72" s="273" t="s">
        <v>314</v>
      </c>
      <c r="I72" s="273"/>
      <c r="J72" s="273"/>
      <c r="K72" s="273"/>
      <c r="L72" s="273"/>
      <c r="M72" s="265"/>
      <c r="N72" s="265"/>
    </row>
    <row r="73" spans="1:14" hidden="1"/>
    <row r="74" spans="1:14" hidden="1">
      <c r="A74" s="272" t="s">
        <v>315</v>
      </c>
      <c r="B74" s="272"/>
      <c r="C74" s="272"/>
      <c r="D74" s="272"/>
      <c r="E74" s="272"/>
      <c r="F74" s="272"/>
      <c r="G74" s="272"/>
      <c r="H74" s="272" t="s">
        <v>315</v>
      </c>
      <c r="I74" s="272"/>
      <c r="J74" s="272"/>
      <c r="K74" s="272"/>
      <c r="L74" s="272"/>
      <c r="M74" s="272"/>
      <c r="N74" s="272"/>
    </row>
    <row r="75" spans="1:14" hidden="1">
      <c r="A75" s="273" t="s">
        <v>316</v>
      </c>
      <c r="B75" s="273"/>
      <c r="C75" s="281"/>
      <c r="D75" s="281"/>
      <c r="E75" s="281"/>
      <c r="F75" s="281"/>
      <c r="G75" s="281"/>
      <c r="H75" s="273" t="s">
        <v>317</v>
      </c>
      <c r="I75" s="273"/>
      <c r="J75" s="281"/>
      <c r="K75" s="281"/>
      <c r="L75" s="281"/>
      <c r="M75" s="281"/>
      <c r="N75" s="281"/>
    </row>
    <row r="76" spans="1:14" hidden="1">
      <c r="A76" s="273"/>
      <c r="B76" s="273"/>
      <c r="C76" s="281"/>
      <c r="D76" s="281"/>
      <c r="E76" s="281"/>
      <c r="F76" s="281"/>
      <c r="G76" s="281"/>
      <c r="H76" s="273"/>
      <c r="I76" s="273"/>
      <c r="J76" s="281"/>
      <c r="K76" s="281"/>
      <c r="L76" s="281"/>
      <c r="M76" s="281"/>
      <c r="N76" s="281"/>
    </row>
    <row r="77" spans="1:14" hidden="1">
      <c r="A77" s="273"/>
      <c r="B77" s="273"/>
      <c r="C77" s="281"/>
      <c r="D77" s="281"/>
      <c r="E77" s="281"/>
      <c r="F77" s="281"/>
      <c r="G77" s="281"/>
      <c r="H77" s="273"/>
      <c r="I77" s="273"/>
      <c r="J77" s="281"/>
      <c r="K77" s="281"/>
      <c r="L77" s="281"/>
      <c r="M77" s="281"/>
      <c r="N77" s="281"/>
    </row>
    <row r="78" spans="1:14" hidden="1">
      <c r="A78" s="273" t="s">
        <v>318</v>
      </c>
      <c r="B78" s="273"/>
      <c r="C78" s="281"/>
      <c r="D78" s="281"/>
      <c r="E78" s="281"/>
      <c r="F78" s="281"/>
      <c r="G78" s="281"/>
      <c r="H78" s="273" t="s">
        <v>318</v>
      </c>
      <c r="I78" s="273"/>
      <c r="J78" s="281"/>
      <c r="K78" s="281"/>
      <c r="L78" s="281"/>
      <c r="M78" s="281"/>
      <c r="N78" s="281"/>
    </row>
    <row r="79" spans="1:14" hidden="1">
      <c r="A79" s="273"/>
      <c r="B79" s="273"/>
      <c r="C79" s="281"/>
      <c r="D79" s="281"/>
      <c r="E79" s="281"/>
      <c r="F79" s="281"/>
      <c r="G79" s="281"/>
      <c r="H79" s="273"/>
      <c r="I79" s="273"/>
      <c r="J79" s="281"/>
      <c r="K79" s="281"/>
      <c r="L79" s="281"/>
      <c r="M79" s="281"/>
      <c r="N79" s="281"/>
    </row>
    <row r="80" spans="1:14" hidden="1">
      <c r="A80" s="273"/>
      <c r="B80" s="273"/>
      <c r="C80" s="281"/>
      <c r="D80" s="281"/>
      <c r="E80" s="281"/>
      <c r="F80" s="281"/>
      <c r="G80" s="281"/>
      <c r="H80" s="273"/>
      <c r="I80" s="273"/>
      <c r="J80" s="281"/>
      <c r="K80" s="281"/>
      <c r="L80" s="281"/>
      <c r="M80" s="281"/>
      <c r="N80" s="281"/>
    </row>
    <row r="81" spans="1:15" hidden="1">
      <c r="A81" s="272" t="s">
        <v>319</v>
      </c>
      <c r="B81" s="272"/>
      <c r="C81" s="272"/>
      <c r="D81" s="272"/>
      <c r="E81" s="272"/>
      <c r="F81" s="272"/>
      <c r="G81" s="272"/>
      <c r="H81" s="272" t="s">
        <v>319</v>
      </c>
      <c r="I81" s="272"/>
      <c r="J81" s="272"/>
      <c r="K81" s="272"/>
      <c r="L81" s="272"/>
      <c r="M81" s="272"/>
      <c r="N81" s="272"/>
    </row>
    <row r="82" spans="1:15" hidden="1">
      <c r="A82" s="273" t="s">
        <v>320</v>
      </c>
      <c r="B82" s="273"/>
      <c r="C82" s="281"/>
      <c r="D82" s="281"/>
      <c r="E82" s="281"/>
      <c r="F82" s="281"/>
      <c r="G82" s="281"/>
      <c r="H82" s="273" t="s">
        <v>321</v>
      </c>
      <c r="I82" s="273"/>
      <c r="J82" s="281"/>
      <c r="K82" s="281"/>
      <c r="L82" s="281"/>
      <c r="M82" s="281"/>
      <c r="N82" s="281"/>
    </row>
    <row r="83" spans="1:15" hidden="1">
      <c r="A83" s="273"/>
      <c r="B83" s="273"/>
      <c r="C83" s="281"/>
      <c r="D83" s="281"/>
      <c r="E83" s="281"/>
      <c r="F83" s="281"/>
      <c r="G83" s="281"/>
      <c r="H83" s="273"/>
      <c r="I83" s="273"/>
      <c r="J83" s="281"/>
      <c r="K83" s="281"/>
      <c r="L83" s="281"/>
      <c r="M83" s="281"/>
      <c r="N83" s="281"/>
    </row>
    <row r="84" spans="1:15" hidden="1">
      <c r="A84" s="273"/>
      <c r="B84" s="273"/>
      <c r="C84" s="281"/>
      <c r="D84" s="281"/>
      <c r="E84" s="281"/>
      <c r="F84" s="281"/>
      <c r="G84" s="281"/>
      <c r="H84" s="273"/>
      <c r="I84" s="273"/>
      <c r="J84" s="281"/>
      <c r="K84" s="281"/>
      <c r="L84" s="281"/>
      <c r="M84" s="281"/>
      <c r="N84" s="281"/>
    </row>
    <row r="85" spans="1:15" hidden="1">
      <c r="A85" s="273" t="s">
        <v>322</v>
      </c>
      <c r="B85" s="273"/>
      <c r="C85" s="281"/>
      <c r="D85" s="281"/>
      <c r="E85" s="281"/>
      <c r="F85" s="281"/>
      <c r="G85" s="281"/>
      <c r="H85" s="273" t="s">
        <v>322</v>
      </c>
      <c r="I85" s="273"/>
      <c r="J85" s="281"/>
      <c r="K85" s="281"/>
      <c r="L85" s="281"/>
      <c r="M85" s="281"/>
      <c r="N85" s="281"/>
    </row>
    <row r="86" spans="1:15" hidden="1">
      <c r="A86" s="273"/>
      <c r="B86" s="273"/>
      <c r="C86" s="281"/>
      <c r="D86" s="281"/>
      <c r="E86" s="281"/>
      <c r="F86" s="281"/>
      <c r="G86" s="281"/>
      <c r="H86" s="273"/>
      <c r="I86" s="273"/>
      <c r="J86" s="281"/>
      <c r="K86" s="281"/>
      <c r="L86" s="281"/>
      <c r="M86" s="281"/>
      <c r="N86" s="281"/>
    </row>
    <row r="87" spans="1:15" hidden="1">
      <c r="A87" s="273"/>
      <c r="B87" s="273"/>
      <c r="C87" s="281"/>
      <c r="D87" s="281"/>
      <c r="E87" s="281"/>
      <c r="F87" s="281"/>
      <c r="G87" s="281"/>
      <c r="H87" s="273"/>
      <c r="I87" s="273"/>
      <c r="J87" s="281"/>
      <c r="K87" s="281"/>
      <c r="L87" s="281"/>
      <c r="M87" s="281"/>
      <c r="N87" s="281"/>
    </row>
    <row r="88" spans="1:15">
      <c r="A88" s="76"/>
      <c r="B88" s="76"/>
      <c r="C88" s="76"/>
      <c r="D88" s="76"/>
      <c r="E88" s="76"/>
      <c r="F88" s="76"/>
      <c r="G88" s="76"/>
      <c r="H88" s="76"/>
      <c r="I88" s="76"/>
      <c r="J88" s="76"/>
      <c r="K88" s="76"/>
      <c r="L88" s="76"/>
      <c r="M88" s="76"/>
      <c r="N88" s="76"/>
    </row>
    <row r="89" spans="1:15" ht="12" customHeight="1" thickBot="1">
      <c r="A89" s="282"/>
      <c r="B89" s="282"/>
      <c r="C89" s="72"/>
      <c r="D89" s="72"/>
      <c r="E89" s="72"/>
      <c r="F89" s="72"/>
      <c r="G89" s="72"/>
      <c r="H89" s="72"/>
      <c r="I89" s="72"/>
      <c r="J89" s="72"/>
      <c r="K89" s="90"/>
      <c r="L89" s="90"/>
      <c r="M89" s="90"/>
      <c r="N89" s="72"/>
    </row>
    <row r="90" spans="1:15" ht="12" hidden="1" customHeight="1">
      <c r="A90" s="282"/>
      <c r="B90" s="282"/>
      <c r="C90" s="66"/>
      <c r="D90" s="66"/>
      <c r="E90" s="66"/>
      <c r="F90" s="66"/>
      <c r="G90" s="66"/>
      <c r="H90" s="66"/>
      <c r="I90" s="66"/>
      <c r="J90" s="66"/>
      <c r="K90" s="66"/>
      <c r="L90" s="66"/>
      <c r="M90" s="66"/>
      <c r="N90" s="66"/>
    </row>
    <row r="91" spans="1:15" ht="12" hidden="1" customHeight="1">
      <c r="A91" s="282"/>
      <c r="B91" s="282"/>
      <c r="C91" s="72"/>
      <c r="D91" s="72"/>
      <c r="E91" s="72"/>
      <c r="F91" s="72"/>
      <c r="G91" s="72"/>
      <c r="H91" s="72"/>
      <c r="I91" s="72"/>
      <c r="J91" s="72"/>
      <c r="K91" s="72"/>
      <c r="L91" s="72"/>
      <c r="M91" s="72"/>
      <c r="N91" s="72"/>
    </row>
    <row r="92" spans="1:15" ht="12" hidden="1" customHeight="1">
      <c r="A92" s="282"/>
      <c r="B92" s="282"/>
      <c r="C92" s="66"/>
      <c r="D92" s="66"/>
      <c r="E92" s="66"/>
      <c r="F92" s="66"/>
      <c r="G92" s="66"/>
      <c r="H92" s="66"/>
      <c r="I92" s="66"/>
      <c r="J92" s="66"/>
      <c r="K92" s="66"/>
      <c r="L92" s="66"/>
      <c r="M92" s="66"/>
      <c r="N92" s="66"/>
    </row>
    <row r="93" spans="1:15" ht="12" hidden="1" customHeight="1">
      <c r="A93" s="282"/>
      <c r="B93" s="282"/>
      <c r="C93" s="72"/>
      <c r="D93" s="72"/>
      <c r="E93" s="72"/>
      <c r="F93" s="72"/>
      <c r="G93" s="72"/>
      <c r="H93" s="72"/>
      <c r="I93" s="72"/>
      <c r="J93" s="72"/>
      <c r="K93" s="72"/>
      <c r="L93" s="72"/>
      <c r="M93" s="72"/>
      <c r="N93" s="72"/>
    </row>
    <row r="94" spans="1:15" ht="12" hidden="1" customHeight="1">
      <c r="A94" s="282"/>
      <c r="B94" s="282"/>
      <c r="C94" s="66"/>
      <c r="D94" s="66"/>
      <c r="E94" s="66"/>
      <c r="F94" s="66"/>
      <c r="G94" s="66"/>
      <c r="H94" s="66"/>
      <c r="I94" s="66"/>
      <c r="J94" s="66"/>
      <c r="K94" s="66"/>
      <c r="L94" s="66"/>
      <c r="M94" s="66"/>
      <c r="N94" s="92"/>
      <c r="O94" s="93"/>
    </row>
    <row r="95" spans="1:15" ht="12" hidden="1" customHeight="1">
      <c r="A95" s="282"/>
      <c r="B95" s="282"/>
      <c r="C95" s="72"/>
      <c r="D95" s="72"/>
      <c r="E95" s="72"/>
      <c r="F95" s="72"/>
      <c r="G95" s="72"/>
      <c r="H95" s="72"/>
      <c r="I95" s="72"/>
      <c r="J95" s="72"/>
      <c r="K95" s="72"/>
      <c r="L95" s="72"/>
      <c r="M95" s="72"/>
      <c r="N95" s="72"/>
    </row>
    <row r="96" spans="1:15" ht="12" hidden="1" customHeight="1">
      <c r="A96" s="282"/>
      <c r="B96" s="282"/>
      <c r="C96" s="66"/>
      <c r="D96" s="66"/>
      <c r="E96" s="66"/>
      <c r="F96" s="66"/>
      <c r="G96" s="66"/>
      <c r="H96" s="66"/>
      <c r="I96" s="66"/>
      <c r="J96" s="66"/>
      <c r="K96" s="66"/>
      <c r="L96" s="66"/>
      <c r="M96" s="66"/>
      <c r="N96" s="66"/>
    </row>
    <row r="97" spans="1:14" ht="12" hidden="1" customHeight="1">
      <c r="A97" s="282"/>
      <c r="B97" s="282"/>
      <c r="C97" s="72"/>
      <c r="D97" s="72"/>
      <c r="E97" s="72"/>
      <c r="F97" s="72"/>
      <c r="G97" s="72"/>
      <c r="H97" s="72"/>
      <c r="I97" s="72"/>
      <c r="J97" s="72"/>
      <c r="K97" s="72"/>
      <c r="L97" s="72"/>
      <c r="M97" s="72"/>
      <c r="N97" s="72"/>
    </row>
    <row r="98" spans="1:14" ht="12" hidden="1" customHeight="1">
      <c r="A98" s="282"/>
      <c r="B98" s="282"/>
      <c r="C98" s="66"/>
      <c r="D98" s="66"/>
      <c r="E98" s="66"/>
      <c r="F98" s="66"/>
      <c r="G98" s="66"/>
      <c r="H98" s="66"/>
      <c r="I98" s="66"/>
      <c r="J98" s="66"/>
      <c r="K98" s="66"/>
      <c r="L98" s="66"/>
      <c r="M98" s="66"/>
      <c r="N98" s="66"/>
    </row>
    <row r="99" spans="1:14" ht="10.5" hidden="1" customHeight="1">
      <c r="A99" s="282"/>
      <c r="B99" s="282"/>
      <c r="C99" s="72"/>
      <c r="D99" s="72"/>
      <c r="E99" s="72"/>
      <c r="F99" s="72"/>
      <c r="G99" s="72"/>
      <c r="H99" s="72"/>
      <c r="I99" s="72"/>
      <c r="J99" s="72"/>
      <c r="K99" s="72"/>
      <c r="L99" s="72"/>
      <c r="M99" s="72"/>
      <c r="N99" s="72"/>
    </row>
    <row r="100" spans="1:14" ht="10.5" customHeight="1" thickBot="1">
      <c r="A100" s="585"/>
      <c r="B100" s="585"/>
      <c r="C100" s="159"/>
      <c r="D100" s="160"/>
      <c r="E100" s="161"/>
      <c r="F100" s="161"/>
      <c r="G100" s="159"/>
      <c r="H100" s="159"/>
      <c r="I100" s="159"/>
      <c r="J100" s="159"/>
      <c r="K100" s="159"/>
      <c r="L100" s="159"/>
      <c r="M100" s="159"/>
      <c r="N100" s="159"/>
    </row>
    <row r="101" spans="1:14" ht="10.5" customHeight="1" thickBot="1">
      <c r="A101" s="585"/>
      <c r="B101" s="585"/>
      <c r="C101" s="162"/>
      <c r="D101" s="162"/>
      <c r="E101" s="162"/>
    </row>
    <row r="102" spans="1:14" ht="12.75" customHeight="1">
      <c r="A102" s="283" t="s">
        <v>313</v>
      </c>
      <c r="B102" s="283"/>
      <c r="C102" s="283"/>
      <c r="D102" s="283"/>
      <c r="E102" s="283"/>
      <c r="F102" s="265"/>
      <c r="G102" s="265"/>
      <c r="H102" s="273" t="s">
        <v>313</v>
      </c>
      <c r="I102" s="273"/>
      <c r="J102" s="273"/>
      <c r="K102" s="273"/>
      <c r="L102" s="273"/>
      <c r="M102" s="265"/>
      <c r="N102" s="265"/>
    </row>
    <row r="103" spans="1:14" hidden="1">
      <c r="A103" s="273" t="s">
        <v>314</v>
      </c>
      <c r="B103" s="273"/>
      <c r="C103" s="273"/>
      <c r="D103" s="273"/>
      <c r="E103" s="273"/>
      <c r="F103" s="265"/>
      <c r="G103" s="265"/>
      <c r="H103" s="273" t="s">
        <v>314</v>
      </c>
      <c r="I103" s="273"/>
      <c r="J103" s="273"/>
      <c r="K103" s="273"/>
      <c r="L103" s="273"/>
      <c r="M103" s="265"/>
      <c r="N103" s="265"/>
    </row>
    <row r="104" spans="1:14" hidden="1"/>
    <row r="105" spans="1:14" hidden="1">
      <c r="A105" s="272" t="s">
        <v>315</v>
      </c>
      <c r="B105" s="272"/>
      <c r="C105" s="272"/>
      <c r="D105" s="272"/>
      <c r="E105" s="272"/>
      <c r="F105" s="272"/>
      <c r="G105" s="272"/>
      <c r="H105" s="272" t="s">
        <v>315</v>
      </c>
      <c r="I105" s="272"/>
      <c r="J105" s="272"/>
      <c r="K105" s="272"/>
      <c r="L105" s="272"/>
      <c r="M105" s="272"/>
      <c r="N105" s="272"/>
    </row>
    <row r="106" spans="1:14" hidden="1">
      <c r="A106" s="273" t="s">
        <v>316</v>
      </c>
      <c r="B106" s="273"/>
      <c r="C106" s="281"/>
      <c r="D106" s="281"/>
      <c r="E106" s="281"/>
      <c r="F106" s="281"/>
      <c r="G106" s="281"/>
      <c r="H106" s="273" t="s">
        <v>317</v>
      </c>
      <c r="I106" s="273"/>
      <c r="J106" s="281"/>
      <c r="K106" s="281"/>
      <c r="L106" s="281"/>
      <c r="M106" s="281"/>
      <c r="N106" s="281"/>
    </row>
    <row r="107" spans="1:14" hidden="1">
      <c r="A107" s="273"/>
      <c r="B107" s="273"/>
      <c r="C107" s="281"/>
      <c r="D107" s="281"/>
      <c r="E107" s="281"/>
      <c r="F107" s="281"/>
      <c r="G107" s="281"/>
      <c r="H107" s="273"/>
      <c r="I107" s="273"/>
      <c r="J107" s="281"/>
      <c r="K107" s="281"/>
      <c r="L107" s="281"/>
      <c r="M107" s="281"/>
      <c r="N107" s="281"/>
    </row>
    <row r="108" spans="1:14" hidden="1">
      <c r="A108" s="273"/>
      <c r="B108" s="273"/>
      <c r="C108" s="281"/>
      <c r="D108" s="281"/>
      <c r="E108" s="281"/>
      <c r="F108" s="281"/>
      <c r="G108" s="281"/>
      <c r="H108" s="273"/>
      <c r="I108" s="273"/>
      <c r="J108" s="281"/>
      <c r="K108" s="281"/>
      <c r="L108" s="281"/>
      <c r="M108" s="281"/>
      <c r="N108" s="281"/>
    </row>
    <row r="109" spans="1:14" hidden="1">
      <c r="A109" s="273" t="s">
        <v>318</v>
      </c>
      <c r="B109" s="273"/>
      <c r="C109" s="281"/>
      <c r="D109" s="281"/>
      <c r="E109" s="281"/>
      <c r="F109" s="281"/>
      <c r="G109" s="281"/>
      <c r="H109" s="273" t="s">
        <v>318</v>
      </c>
      <c r="I109" s="273"/>
      <c r="J109" s="281"/>
      <c r="K109" s="281"/>
      <c r="L109" s="281"/>
      <c r="M109" s="281"/>
      <c r="N109" s="281"/>
    </row>
    <row r="110" spans="1:14" hidden="1">
      <c r="A110" s="273"/>
      <c r="B110" s="273"/>
      <c r="C110" s="281"/>
      <c r="D110" s="281"/>
      <c r="E110" s="281"/>
      <c r="F110" s="281"/>
      <c r="G110" s="281"/>
      <c r="H110" s="273"/>
      <c r="I110" s="273"/>
      <c r="J110" s="281"/>
      <c r="K110" s="281"/>
      <c r="L110" s="281"/>
      <c r="M110" s="281"/>
      <c r="N110" s="281"/>
    </row>
    <row r="111" spans="1:14" hidden="1">
      <c r="A111" s="273"/>
      <c r="B111" s="273"/>
      <c r="C111" s="281"/>
      <c r="D111" s="281"/>
      <c r="E111" s="281"/>
      <c r="F111" s="281"/>
      <c r="G111" s="281"/>
      <c r="H111" s="273"/>
      <c r="I111" s="273"/>
      <c r="J111" s="281"/>
      <c r="K111" s="281"/>
      <c r="L111" s="281"/>
      <c r="M111" s="281"/>
      <c r="N111" s="281"/>
    </row>
    <row r="112" spans="1:14" hidden="1">
      <c r="A112" s="272" t="s">
        <v>319</v>
      </c>
      <c r="B112" s="272"/>
      <c r="C112" s="272"/>
      <c r="D112" s="272"/>
      <c r="E112" s="272"/>
      <c r="F112" s="272"/>
      <c r="G112" s="272"/>
      <c r="H112" s="272" t="s">
        <v>319</v>
      </c>
      <c r="I112" s="272"/>
      <c r="J112" s="272"/>
      <c r="K112" s="272"/>
      <c r="L112" s="272"/>
      <c r="M112" s="272"/>
      <c r="N112" s="272"/>
    </row>
    <row r="113" spans="1:14" hidden="1">
      <c r="A113" s="273" t="s">
        <v>320</v>
      </c>
      <c r="B113" s="273"/>
      <c r="C113" s="281"/>
      <c r="D113" s="281"/>
      <c r="E113" s="281"/>
      <c r="F113" s="281"/>
      <c r="G113" s="281"/>
      <c r="H113" s="273" t="s">
        <v>321</v>
      </c>
      <c r="I113" s="273"/>
      <c r="J113" s="281"/>
      <c r="K113" s="281"/>
      <c r="L113" s="281"/>
      <c r="M113" s="281"/>
      <c r="N113" s="281"/>
    </row>
    <row r="114" spans="1:14" hidden="1">
      <c r="A114" s="273"/>
      <c r="B114" s="273"/>
      <c r="C114" s="281"/>
      <c r="D114" s="281"/>
      <c r="E114" s="281"/>
      <c r="F114" s="281"/>
      <c r="G114" s="281"/>
      <c r="H114" s="273"/>
      <c r="I114" s="273"/>
      <c r="J114" s="281"/>
      <c r="K114" s="281"/>
      <c r="L114" s="281"/>
      <c r="M114" s="281"/>
      <c r="N114" s="281"/>
    </row>
    <row r="115" spans="1:14" hidden="1">
      <c r="A115" s="273"/>
      <c r="B115" s="273"/>
      <c r="C115" s="281"/>
      <c r="D115" s="281"/>
      <c r="E115" s="281"/>
      <c r="F115" s="281"/>
      <c r="G115" s="281"/>
      <c r="H115" s="273"/>
      <c r="I115" s="273"/>
      <c r="J115" s="281"/>
      <c r="K115" s="281"/>
      <c r="L115" s="281"/>
      <c r="M115" s="281"/>
      <c r="N115" s="281"/>
    </row>
    <row r="116" spans="1:14" hidden="1">
      <c r="A116" s="273" t="s">
        <v>322</v>
      </c>
      <c r="B116" s="273"/>
      <c r="C116" s="281"/>
      <c r="D116" s="281"/>
      <c r="E116" s="281"/>
      <c r="F116" s="281"/>
      <c r="G116" s="281"/>
      <c r="H116" s="273" t="s">
        <v>322</v>
      </c>
      <c r="I116" s="273"/>
      <c r="J116" s="281"/>
      <c r="K116" s="281"/>
      <c r="L116" s="281"/>
      <c r="M116" s="281"/>
      <c r="N116" s="281"/>
    </row>
    <row r="117" spans="1:14" hidden="1">
      <c r="A117" s="273"/>
      <c r="B117" s="273"/>
      <c r="C117" s="281"/>
      <c r="D117" s="281"/>
      <c r="E117" s="281"/>
      <c r="F117" s="281"/>
      <c r="G117" s="281"/>
      <c r="H117" s="273"/>
      <c r="I117" s="273"/>
      <c r="J117" s="281"/>
      <c r="K117" s="281"/>
      <c r="L117" s="281"/>
      <c r="M117" s="281"/>
      <c r="N117" s="281"/>
    </row>
    <row r="118" spans="1:14" hidden="1">
      <c r="A118" s="273"/>
      <c r="B118" s="273"/>
      <c r="C118" s="281"/>
      <c r="D118" s="281"/>
      <c r="E118" s="281"/>
      <c r="F118" s="281"/>
      <c r="G118" s="281"/>
      <c r="H118" s="273"/>
      <c r="I118" s="273"/>
      <c r="J118" s="281"/>
      <c r="K118" s="281"/>
      <c r="L118" s="281"/>
      <c r="M118" s="281"/>
      <c r="N118" s="281"/>
    </row>
    <row r="119" spans="1:14">
      <c r="A119" s="156"/>
      <c r="B119" s="156"/>
      <c r="C119" s="157"/>
      <c r="D119" s="157"/>
      <c r="E119" s="157"/>
      <c r="F119" s="157"/>
      <c r="G119" s="157"/>
      <c r="H119" s="156"/>
      <c r="I119" s="156"/>
      <c r="J119" s="94"/>
      <c r="K119" s="94"/>
      <c r="L119" s="94"/>
      <c r="M119" s="94"/>
      <c r="N119" s="94"/>
    </row>
    <row r="120" spans="1:14">
      <c r="A120" s="156"/>
      <c r="B120" s="156"/>
      <c r="C120" s="157"/>
      <c r="D120" s="157"/>
      <c r="E120" s="157"/>
      <c r="F120" s="157"/>
      <c r="G120" s="157"/>
      <c r="H120" s="156"/>
      <c r="I120" s="156"/>
      <c r="J120" s="94"/>
      <c r="K120" s="94"/>
      <c r="L120" s="94"/>
      <c r="M120" s="94"/>
      <c r="N120" s="94"/>
    </row>
    <row r="121" spans="1:14">
      <c r="A121" s="156"/>
      <c r="B121" s="156"/>
      <c r="C121" s="157"/>
      <c r="D121" s="157"/>
      <c r="E121" s="157"/>
      <c r="F121" s="157"/>
      <c r="G121" s="157"/>
      <c r="H121" s="156"/>
      <c r="I121" s="156"/>
      <c r="J121" s="94"/>
      <c r="K121" s="94"/>
      <c r="L121" s="94"/>
      <c r="M121" s="94"/>
      <c r="N121" s="94"/>
    </row>
    <row r="123" spans="1:14">
      <c r="A123" s="272" t="s">
        <v>277</v>
      </c>
      <c r="B123" s="272"/>
      <c r="C123" s="272"/>
      <c r="D123" s="272"/>
      <c r="E123" s="272"/>
      <c r="F123" s="272"/>
      <c r="G123" s="272"/>
      <c r="H123" s="272"/>
      <c r="I123" s="272"/>
      <c r="J123" s="272"/>
      <c r="K123" s="272"/>
      <c r="L123" s="272"/>
      <c r="M123" s="272"/>
      <c r="N123" s="272"/>
    </row>
    <row r="124" spans="1:14" ht="31.5" customHeight="1">
      <c r="A124" s="75" t="s">
        <v>408</v>
      </c>
      <c r="B124" s="278" t="s">
        <v>279</v>
      </c>
      <c r="C124" s="278"/>
      <c r="D124" s="278"/>
      <c r="E124" s="278"/>
      <c r="F124" s="278"/>
      <c r="G124" s="279" t="s">
        <v>280</v>
      </c>
      <c r="H124" s="279"/>
      <c r="I124" s="279"/>
      <c r="J124" s="279"/>
      <c r="K124" s="279"/>
      <c r="L124" s="279"/>
      <c r="M124" s="461"/>
      <c r="N124" s="461"/>
    </row>
    <row r="125" spans="1:14">
      <c r="A125" s="77" t="s">
        <v>415</v>
      </c>
      <c r="B125" s="586" t="s">
        <v>702</v>
      </c>
      <c r="C125" s="586"/>
      <c r="D125" s="586"/>
      <c r="E125" s="586"/>
      <c r="F125" s="586"/>
      <c r="G125" s="581">
        <v>0.4</v>
      </c>
      <c r="H125" s="581"/>
      <c r="I125" s="277"/>
      <c r="J125" s="277"/>
      <c r="K125" s="277"/>
      <c r="L125" s="277"/>
      <c r="M125" s="267"/>
      <c r="N125" s="267"/>
    </row>
    <row r="126" spans="1:14">
      <c r="A126" s="77" t="s">
        <v>411</v>
      </c>
      <c r="B126" s="586" t="s">
        <v>691</v>
      </c>
      <c r="C126" s="586"/>
      <c r="D126" s="586"/>
      <c r="E126" s="586"/>
      <c r="F126" s="586"/>
      <c r="G126" s="581">
        <v>0.3</v>
      </c>
      <c r="H126" s="581"/>
      <c r="I126" s="277"/>
      <c r="J126" s="277"/>
      <c r="K126" s="277"/>
      <c r="L126" s="277"/>
      <c r="M126" s="267"/>
      <c r="N126" s="267"/>
    </row>
    <row r="127" spans="1:14">
      <c r="A127" s="77" t="s">
        <v>411</v>
      </c>
      <c r="B127" s="586" t="s">
        <v>692</v>
      </c>
      <c r="C127" s="586"/>
      <c r="D127" s="586"/>
      <c r="E127" s="586"/>
      <c r="F127" s="586"/>
      <c r="G127" s="581">
        <v>0.3</v>
      </c>
      <c r="H127" s="581"/>
      <c r="I127" s="277"/>
      <c r="J127" s="277"/>
      <c r="K127" s="277"/>
      <c r="L127" s="277"/>
      <c r="M127" s="267"/>
      <c r="N127" s="267"/>
    </row>
    <row r="128" spans="1:14">
      <c r="A128" s="77"/>
      <c r="B128" s="275"/>
      <c r="C128" s="275"/>
      <c r="D128" s="275"/>
      <c r="E128" s="275"/>
      <c r="F128" s="275"/>
      <c r="G128" s="581"/>
      <c r="H128" s="581"/>
      <c r="I128" s="277"/>
      <c r="J128" s="277"/>
      <c r="K128" s="277"/>
      <c r="L128" s="277"/>
      <c r="M128" s="267"/>
      <c r="N128" s="267"/>
    </row>
    <row r="129" spans="1:16">
      <c r="A129" s="77"/>
      <c r="B129" s="275"/>
      <c r="C129" s="275"/>
      <c r="D129" s="275"/>
      <c r="E129" s="275"/>
      <c r="F129" s="275"/>
      <c r="G129" s="587"/>
      <c r="H129" s="587"/>
      <c r="I129" s="277"/>
      <c r="J129" s="277"/>
      <c r="K129" s="277"/>
      <c r="L129" s="277"/>
      <c r="M129" s="267"/>
      <c r="N129" s="267"/>
    </row>
    <row r="130" spans="1:16">
      <c r="A130" s="77"/>
      <c r="B130" s="275"/>
      <c r="C130" s="275"/>
      <c r="D130" s="275"/>
      <c r="E130" s="275"/>
      <c r="F130" s="275"/>
      <c r="G130" s="581"/>
      <c r="H130" s="581"/>
      <c r="I130" s="277"/>
      <c r="J130" s="277"/>
      <c r="K130" s="277"/>
      <c r="L130" s="277"/>
      <c r="M130" s="267"/>
      <c r="N130" s="267"/>
    </row>
    <row r="131" spans="1:16">
      <c r="A131" s="76"/>
      <c r="B131" s="265"/>
      <c r="C131" s="265"/>
      <c r="D131" s="265"/>
      <c r="E131" s="265"/>
      <c r="F131" s="265"/>
      <c r="G131" s="581"/>
      <c r="H131" s="581"/>
      <c r="I131" s="277"/>
      <c r="J131" s="277"/>
      <c r="K131" s="277"/>
      <c r="L131" s="277"/>
      <c r="M131" s="267"/>
      <c r="N131" s="267"/>
    </row>
    <row r="132" spans="1:16">
      <c r="A132" s="76"/>
      <c r="B132" s="265"/>
      <c r="C132" s="265"/>
      <c r="D132" s="265"/>
      <c r="E132" s="265"/>
      <c r="F132" s="265"/>
      <c r="G132" s="276"/>
      <c r="H132" s="276"/>
      <c r="I132" s="277"/>
      <c r="J132" s="277"/>
      <c r="K132" s="277"/>
      <c r="L132" s="277"/>
      <c r="M132" s="267"/>
      <c r="N132" s="267"/>
    </row>
    <row r="133" spans="1:16">
      <c r="A133" s="76"/>
      <c r="B133" s="265"/>
      <c r="C133" s="265"/>
      <c r="D133" s="265"/>
      <c r="E133" s="265"/>
      <c r="F133" s="265"/>
      <c r="G133" s="276"/>
      <c r="H133" s="276"/>
      <c r="I133" s="277"/>
      <c r="J133" s="277"/>
      <c r="K133" s="277"/>
      <c r="L133" s="277"/>
      <c r="M133" s="267"/>
      <c r="N133" s="267"/>
    </row>
    <row r="134" spans="1:16">
      <c r="A134" s="76"/>
      <c r="B134" s="265"/>
      <c r="C134" s="265"/>
      <c r="D134" s="265"/>
      <c r="E134" s="265"/>
      <c r="F134" s="265"/>
      <c r="G134" s="276"/>
      <c r="H134" s="276"/>
      <c r="I134" s="277"/>
      <c r="J134" s="277"/>
      <c r="K134" s="277"/>
      <c r="L134" s="277"/>
      <c r="M134" s="267"/>
      <c r="N134" s="267"/>
    </row>
    <row r="135" spans="1:16">
      <c r="A135" s="76"/>
      <c r="B135" s="265"/>
      <c r="C135" s="265"/>
      <c r="D135" s="265"/>
      <c r="E135" s="265"/>
      <c r="F135" s="265"/>
      <c r="G135" s="276"/>
      <c r="H135" s="276"/>
      <c r="I135" s="277"/>
      <c r="J135" s="277"/>
      <c r="K135" s="277"/>
      <c r="L135" s="277"/>
      <c r="M135" s="267"/>
      <c r="N135" s="267"/>
    </row>
    <row r="136" spans="1:16">
      <c r="A136" s="79">
        <f>COUNTA(B125:F135)</f>
        <v>3</v>
      </c>
      <c r="B136" s="271"/>
      <c r="C136" s="271"/>
      <c r="D136" s="271"/>
      <c r="E136" s="271"/>
      <c r="F136" s="271"/>
      <c r="G136" s="271"/>
      <c r="H136" s="271"/>
      <c r="I136" s="271"/>
      <c r="J136" s="271"/>
      <c r="K136" s="271"/>
      <c r="L136" s="271"/>
      <c r="M136" s="269"/>
      <c r="N136" s="269"/>
    </row>
    <row r="138" spans="1:16">
      <c r="A138" s="272" t="s">
        <v>287</v>
      </c>
      <c r="B138" s="272"/>
      <c r="C138" s="272"/>
      <c r="D138" s="272"/>
      <c r="E138" s="272"/>
      <c r="F138" s="272"/>
      <c r="G138" s="272"/>
      <c r="H138" s="272"/>
      <c r="I138" s="272"/>
      <c r="J138" s="272"/>
      <c r="K138" s="272"/>
      <c r="L138" s="272"/>
      <c r="M138" s="272"/>
      <c r="N138" s="272"/>
    </row>
    <row r="139" spans="1:16">
      <c r="A139" s="273" t="s">
        <v>288</v>
      </c>
      <c r="B139" s="273"/>
      <c r="C139" s="273"/>
      <c r="D139" s="273"/>
      <c r="E139" s="274" t="s">
        <v>61</v>
      </c>
      <c r="F139" s="274"/>
      <c r="G139" s="274"/>
      <c r="H139" s="274"/>
      <c r="I139" s="274"/>
      <c r="J139" s="274"/>
      <c r="K139" s="274"/>
      <c r="L139" s="274"/>
      <c r="M139" s="269" t="s">
        <v>289</v>
      </c>
      <c r="N139" s="269"/>
    </row>
    <row r="140" spans="1:16">
      <c r="A140" s="265"/>
      <c r="B140" s="265"/>
      <c r="C140" s="265"/>
      <c r="D140" s="265"/>
      <c r="E140" s="460"/>
      <c r="F140" s="460"/>
      <c r="G140" s="460"/>
      <c r="H140" s="460"/>
      <c r="I140" s="460"/>
      <c r="J140" s="460"/>
      <c r="K140" s="460"/>
      <c r="L140" s="460"/>
      <c r="M140" s="267"/>
      <c r="N140" s="267"/>
    </row>
    <row r="141" spans="1:16">
      <c r="A141" s="265"/>
      <c r="B141" s="265"/>
      <c r="C141" s="265"/>
      <c r="D141" s="265"/>
      <c r="E141" s="460"/>
      <c r="F141" s="460"/>
      <c r="G141" s="460"/>
      <c r="H141" s="460"/>
      <c r="I141" s="460"/>
      <c r="J141" s="460"/>
      <c r="K141" s="460"/>
      <c r="L141" s="460"/>
      <c r="M141" s="267"/>
      <c r="N141" s="267"/>
      <c r="O141" s="80"/>
      <c r="P141" s="81"/>
    </row>
    <row r="142" spans="1:16">
      <c r="A142" s="265"/>
      <c r="B142" s="265"/>
      <c r="C142" s="265"/>
      <c r="D142" s="265"/>
      <c r="E142" s="460"/>
      <c r="F142" s="460"/>
      <c r="G142" s="460"/>
      <c r="H142" s="460"/>
      <c r="I142" s="460"/>
      <c r="J142" s="460"/>
      <c r="K142" s="460"/>
      <c r="L142" s="460"/>
      <c r="M142" s="267"/>
      <c r="N142" s="267"/>
    </row>
    <row r="143" spans="1:16">
      <c r="A143" s="265"/>
      <c r="B143" s="265"/>
      <c r="C143" s="265"/>
      <c r="D143" s="265"/>
      <c r="E143" s="460"/>
      <c r="F143" s="460"/>
      <c r="G143" s="460"/>
      <c r="H143" s="460"/>
      <c r="I143" s="460"/>
      <c r="J143" s="460"/>
      <c r="K143" s="460"/>
      <c r="L143" s="460"/>
      <c r="M143" s="267"/>
      <c r="N143" s="267"/>
    </row>
    <row r="144" spans="1:16">
      <c r="A144" s="265"/>
      <c r="B144" s="265"/>
      <c r="C144" s="265"/>
      <c r="D144" s="265"/>
      <c r="E144" s="460"/>
      <c r="F144" s="460"/>
      <c r="G144" s="460"/>
      <c r="H144" s="460"/>
      <c r="I144" s="460"/>
      <c r="J144" s="460"/>
      <c r="K144" s="460"/>
      <c r="L144" s="460"/>
      <c r="M144" s="267"/>
      <c r="N144" s="267"/>
    </row>
    <row r="145" spans="1:14">
      <c r="A145" s="265"/>
      <c r="B145" s="265"/>
      <c r="C145" s="265"/>
      <c r="D145" s="265"/>
      <c r="E145" s="460"/>
      <c r="F145" s="460"/>
      <c r="G145" s="460"/>
      <c r="H145" s="460"/>
      <c r="I145" s="460"/>
      <c r="J145" s="460"/>
      <c r="K145" s="460"/>
      <c r="L145" s="460"/>
      <c r="M145" s="267"/>
      <c r="N145" s="267"/>
    </row>
    <row r="146" spans="1:14">
      <c r="A146" s="268" t="s">
        <v>290</v>
      </c>
      <c r="B146" s="268"/>
      <c r="C146" s="268"/>
      <c r="D146" s="268"/>
      <c r="E146" s="268"/>
      <c r="F146" s="268"/>
      <c r="G146" s="268"/>
      <c r="H146" s="268"/>
      <c r="I146" s="268"/>
      <c r="J146" s="268"/>
      <c r="K146" s="268"/>
      <c r="L146" s="268"/>
      <c r="M146" s="269"/>
      <c r="N146" s="269"/>
    </row>
    <row r="148" spans="1:14" ht="14.25" customHeight="1"/>
    <row r="149" spans="1:14" hidden="1">
      <c r="A149" s="270" t="s">
        <v>326</v>
      </c>
      <c r="B149" s="270"/>
      <c r="C149" s="270"/>
      <c r="D149" s="270"/>
      <c r="E149" s="270"/>
      <c r="F149" s="270"/>
      <c r="G149" s="270"/>
      <c r="H149" s="270"/>
      <c r="I149" s="270"/>
      <c r="J149" s="270"/>
      <c r="K149" s="270"/>
      <c r="L149" s="270"/>
      <c r="M149" s="270"/>
      <c r="N149" s="270"/>
    </row>
    <row r="150" spans="1:14" hidden="1">
      <c r="A150" s="263" t="s">
        <v>327</v>
      </c>
      <c r="B150" s="263"/>
      <c r="C150" s="263"/>
      <c r="D150" s="263"/>
      <c r="E150" s="263"/>
      <c r="F150" s="263"/>
      <c r="G150" s="263"/>
      <c r="H150" s="263"/>
      <c r="I150" s="263"/>
      <c r="J150" s="263"/>
      <c r="K150" s="263"/>
      <c r="L150" s="263"/>
      <c r="M150" s="263"/>
      <c r="N150" s="263"/>
    </row>
    <row r="151" spans="1:14" ht="12.75" hidden="1" customHeight="1">
      <c r="A151" s="264" t="s">
        <v>328</v>
      </c>
      <c r="B151" s="264"/>
      <c r="C151" s="264"/>
      <c r="D151" s="264"/>
      <c r="E151" s="258" t="s">
        <v>329</v>
      </c>
      <c r="F151" s="258"/>
      <c r="G151" s="258"/>
      <c r="H151" s="261"/>
      <c r="I151" s="261"/>
      <c r="J151" s="261"/>
      <c r="K151" s="261"/>
      <c r="L151" s="261"/>
      <c r="M151" s="261"/>
      <c r="N151" s="261"/>
    </row>
    <row r="152" spans="1:14" ht="98.25" hidden="1" customHeight="1">
      <c r="A152" s="264"/>
      <c r="B152" s="264"/>
      <c r="C152" s="264"/>
      <c r="D152" s="264"/>
      <c r="E152" s="258"/>
      <c r="F152" s="258"/>
      <c r="G152" s="258"/>
      <c r="H152" s="261"/>
      <c r="I152" s="261"/>
      <c r="J152" s="261"/>
      <c r="K152" s="261"/>
      <c r="L152" s="261"/>
      <c r="M152" s="261"/>
      <c r="N152" s="261"/>
    </row>
    <row r="153" spans="1:14" ht="12.75" hidden="1" customHeight="1">
      <c r="A153" s="257" t="s">
        <v>330</v>
      </c>
      <c r="B153" s="257"/>
      <c r="C153" s="257"/>
      <c r="D153" s="257"/>
      <c r="E153" s="258" t="s">
        <v>331</v>
      </c>
      <c r="F153" s="258"/>
      <c r="G153" s="258"/>
      <c r="H153" s="261"/>
      <c r="I153" s="261"/>
      <c r="J153" s="261"/>
      <c r="K153" s="261"/>
      <c r="L153" s="261"/>
      <c r="M153" s="261"/>
      <c r="N153" s="261"/>
    </row>
    <row r="154" spans="1:14" ht="69.75" hidden="1" customHeight="1">
      <c r="A154" s="257"/>
      <c r="B154" s="257"/>
      <c r="C154" s="257"/>
      <c r="D154" s="257"/>
      <c r="E154" s="258"/>
      <c r="F154" s="258"/>
      <c r="G154" s="258"/>
      <c r="H154" s="261"/>
      <c r="I154" s="261"/>
      <c r="J154" s="261"/>
      <c r="K154" s="261"/>
      <c r="L154" s="261"/>
      <c r="M154" s="261"/>
      <c r="N154" s="261"/>
    </row>
    <row r="155" spans="1:14" ht="12.75" hidden="1" customHeight="1">
      <c r="A155" s="257" t="s">
        <v>332</v>
      </c>
      <c r="B155" s="257"/>
      <c r="C155" s="257"/>
      <c r="D155" s="257"/>
      <c r="E155" s="258" t="s">
        <v>333</v>
      </c>
      <c r="F155" s="258"/>
      <c r="G155" s="258"/>
      <c r="H155" s="261"/>
      <c r="I155" s="261"/>
      <c r="J155" s="261"/>
      <c r="K155" s="261"/>
      <c r="L155" s="261"/>
      <c r="M155" s="261"/>
      <c r="N155" s="261"/>
    </row>
    <row r="156" spans="1:14" ht="40.5" hidden="1" customHeight="1">
      <c r="A156" s="257"/>
      <c r="B156" s="257"/>
      <c r="C156" s="257"/>
      <c r="D156" s="257"/>
      <c r="E156" s="258"/>
      <c r="F156" s="258"/>
      <c r="G156" s="258"/>
      <c r="H156" s="261"/>
      <c r="I156" s="261"/>
      <c r="J156" s="261"/>
      <c r="K156" s="261"/>
      <c r="L156" s="261"/>
      <c r="M156" s="261"/>
      <c r="N156" s="261"/>
    </row>
    <row r="157" spans="1:14" ht="12.75" hidden="1" customHeight="1">
      <c r="A157" s="257" t="s">
        <v>334</v>
      </c>
      <c r="B157" s="257"/>
      <c r="C157" s="257"/>
      <c r="D157" s="257"/>
      <c r="E157" s="258" t="s">
        <v>335</v>
      </c>
      <c r="F157" s="258"/>
      <c r="G157" s="258"/>
      <c r="H157" s="261"/>
      <c r="I157" s="261"/>
      <c r="J157" s="261"/>
      <c r="K157" s="261"/>
      <c r="L157" s="261"/>
      <c r="M157" s="261"/>
      <c r="N157" s="261"/>
    </row>
    <row r="158" spans="1:14" ht="55.5" hidden="1" customHeight="1">
      <c r="A158" s="257"/>
      <c r="B158" s="257"/>
      <c r="C158" s="257"/>
      <c r="D158" s="257"/>
      <c r="E158" s="258"/>
      <c r="F158" s="258"/>
      <c r="G158" s="258"/>
      <c r="H158" s="261"/>
      <c r="I158" s="261"/>
      <c r="J158" s="261"/>
      <c r="K158" s="261"/>
      <c r="L158" s="261"/>
      <c r="M158" s="261"/>
      <c r="N158" s="261"/>
    </row>
    <row r="159" spans="1:14" ht="12.75" hidden="1" customHeight="1">
      <c r="A159" s="257" t="s">
        <v>336</v>
      </c>
      <c r="B159" s="257"/>
      <c r="C159" s="257"/>
      <c r="D159" s="257"/>
      <c r="E159" s="258" t="s">
        <v>337</v>
      </c>
      <c r="F159" s="258"/>
      <c r="G159" s="258"/>
      <c r="H159" s="261"/>
      <c r="I159" s="261"/>
      <c r="J159" s="261"/>
      <c r="K159" s="261"/>
      <c r="L159" s="261"/>
      <c r="M159" s="261"/>
      <c r="N159" s="261"/>
    </row>
    <row r="160" spans="1:14" ht="50.25" hidden="1" customHeight="1">
      <c r="A160" s="257"/>
      <c r="B160" s="257"/>
      <c r="C160" s="257"/>
      <c r="D160" s="257"/>
      <c r="E160" s="258"/>
      <c r="F160" s="258"/>
      <c r="G160" s="258"/>
      <c r="H160" s="261"/>
      <c r="I160" s="261"/>
      <c r="J160" s="261"/>
      <c r="K160" s="261"/>
      <c r="L160" s="261"/>
      <c r="M160" s="261"/>
      <c r="N160" s="261"/>
    </row>
    <row r="161" spans="1:14" ht="12.75" hidden="1" customHeight="1">
      <c r="A161" s="257" t="s">
        <v>338</v>
      </c>
      <c r="B161" s="257"/>
      <c r="C161" s="257"/>
      <c r="D161" s="257"/>
      <c r="E161" s="258" t="s">
        <v>339</v>
      </c>
      <c r="F161" s="258"/>
      <c r="G161" s="258"/>
      <c r="H161" s="262" t="s">
        <v>340</v>
      </c>
      <c r="I161" s="262"/>
      <c r="J161" s="262"/>
      <c r="K161" s="262"/>
      <c r="L161" s="262"/>
      <c r="M161" s="262"/>
      <c r="N161" s="262"/>
    </row>
    <row r="162" spans="1:14" ht="147.75" hidden="1" customHeight="1">
      <c r="A162" s="257"/>
      <c r="B162" s="257"/>
      <c r="C162" s="257"/>
      <c r="D162" s="257"/>
      <c r="E162" s="258"/>
      <c r="F162" s="258"/>
      <c r="G162" s="258"/>
      <c r="H162" s="262"/>
      <c r="I162" s="262"/>
      <c r="J162" s="262"/>
      <c r="K162" s="262"/>
      <c r="L162" s="262"/>
      <c r="M162" s="262"/>
      <c r="N162" s="262"/>
    </row>
    <row r="163" spans="1:14" ht="111" hidden="1" customHeight="1">
      <c r="A163" s="257" t="s">
        <v>341</v>
      </c>
      <c r="B163" s="257"/>
      <c r="C163" s="257"/>
      <c r="D163" s="257"/>
      <c r="E163" s="258" t="s">
        <v>342</v>
      </c>
      <c r="F163" s="258"/>
      <c r="G163" s="258"/>
      <c r="H163" s="259"/>
      <c r="I163" s="259"/>
      <c r="J163" s="259"/>
      <c r="K163" s="259"/>
      <c r="L163" s="260" t="s">
        <v>343</v>
      </c>
      <c r="M163" s="260"/>
      <c r="N163" s="260"/>
    </row>
    <row r="164" spans="1:14" ht="92.25" hidden="1" customHeight="1">
      <c r="A164" s="257"/>
      <c r="B164" s="257"/>
      <c r="C164" s="257"/>
      <c r="D164" s="257"/>
      <c r="E164" s="258"/>
      <c r="F164" s="258"/>
      <c r="G164" s="258"/>
      <c r="H164" s="259"/>
      <c r="I164" s="259"/>
      <c r="J164" s="259"/>
      <c r="K164" s="259"/>
      <c r="L164" s="260" t="s">
        <v>344</v>
      </c>
      <c r="M164" s="260"/>
      <c r="N164" s="260"/>
    </row>
    <row r="165" spans="1:14" ht="72.75" hidden="1" customHeight="1">
      <c r="A165" s="257"/>
      <c r="B165" s="257"/>
      <c r="C165" s="257"/>
      <c r="D165" s="257"/>
      <c r="E165" s="258"/>
      <c r="F165" s="258"/>
      <c r="G165" s="258"/>
      <c r="H165" s="259"/>
      <c r="I165" s="259"/>
      <c r="J165" s="259"/>
      <c r="K165" s="259"/>
      <c r="L165" s="260" t="s">
        <v>345</v>
      </c>
      <c r="M165" s="260"/>
      <c r="N165" s="260"/>
    </row>
    <row r="166" spans="1:14" hidden="1"/>
    <row r="167" spans="1:14" hidden="1"/>
    <row r="168" spans="1:14" hidden="1"/>
    <row r="169" spans="1:14" hidden="1"/>
    <row r="170" spans="1:14" hidden="1"/>
    <row r="171" spans="1:14" hidden="1"/>
    <row r="65482" spans="251:255">
      <c r="IQ65482" s="60" t="s">
        <v>291</v>
      </c>
      <c r="IR65482" s="60" t="s">
        <v>292</v>
      </c>
      <c r="IS65482" s="60" t="s">
        <v>293</v>
      </c>
      <c r="IT65482" s="60" t="s">
        <v>294</v>
      </c>
      <c r="IU65482" s="60" t="s">
        <v>295</v>
      </c>
    </row>
    <row r="65483" spans="251:255">
      <c r="IQ65483" s="60" t="e">
        <f>#REF!&amp;$C$9</f>
        <v>#REF!</v>
      </c>
      <c r="IR65483" s="60" t="e">
        <f>#REF!</f>
        <v>#REF!</v>
      </c>
      <c r="IS65483" s="60" t="e">
        <f>$B$25&amp;" - "&amp;$B$26&amp;" - "&amp;$B$29&amp;" - "&amp;$I$29&amp;" - "&amp;#REF!&amp;" - "&amp;#REF!&amp;" - "&amp;#REF!&amp;" - "&amp;#REF!</f>
        <v>#REF!</v>
      </c>
      <c r="IT65483" s="60" t="e">
        <f>$A$32&amp;": "&amp;$I$32&amp;" - "&amp;#REF!&amp;": "&amp;#REF!&amp;" - "&amp;#REF!&amp;": "&amp;#REF!&amp;" - "&amp;#REF!&amp;": "&amp;#REF!&amp;" - "&amp;#REF!&amp;": "&amp;#REF!&amp;" - "&amp;#REF!&amp;": "&amp;#REF!&amp;" - "&amp;$A$34&amp;": "&amp;$I$34&amp;" - "&amp;$A$39&amp;": "&amp;$I$39&amp;" - "&amp;$A$40&amp;": "&amp;$I$40&amp;" - "&amp;#REF!&amp;": "&amp;#REF!&amp;" - "&amp;#REF!&amp;": "&amp;#REF!&amp;" - "&amp;#REF!&amp;": "&amp;#REF!&amp;" - "&amp;#REF!&amp;": "&amp;#REF!</f>
        <v>#REF!</v>
      </c>
      <c r="IU65483" s="60" t="e">
        <f>#REF!</f>
        <v>#REF!</v>
      </c>
    </row>
  </sheetData>
  <mergeCells count="319">
    <mergeCell ref="A161:D162"/>
    <mergeCell ref="E161:G162"/>
    <mergeCell ref="H161:N162"/>
    <mergeCell ref="A163:D165"/>
    <mergeCell ref="E163:G165"/>
    <mergeCell ref="H163:K165"/>
    <mergeCell ref="L163:N163"/>
    <mergeCell ref="L164:N164"/>
    <mergeCell ref="L165:N165"/>
    <mergeCell ref="A157:D158"/>
    <mergeCell ref="E157:G158"/>
    <mergeCell ref="H157:N158"/>
    <mergeCell ref="A159:D160"/>
    <mergeCell ref="E159:G160"/>
    <mergeCell ref="H159:N160"/>
    <mergeCell ref="A153:D154"/>
    <mergeCell ref="E153:G154"/>
    <mergeCell ref="H153:N154"/>
    <mergeCell ref="A155:D156"/>
    <mergeCell ref="E155:G156"/>
    <mergeCell ref="H155:N156"/>
    <mergeCell ref="A146:L146"/>
    <mergeCell ref="M146:N146"/>
    <mergeCell ref="A149:N149"/>
    <mergeCell ref="A150:N150"/>
    <mergeCell ref="A151:D152"/>
    <mergeCell ref="E151:G152"/>
    <mergeCell ref="H151:N152"/>
    <mergeCell ref="A142:D143"/>
    <mergeCell ref="E142:L143"/>
    <mergeCell ref="M142:N143"/>
    <mergeCell ref="A144:D145"/>
    <mergeCell ref="E144:L145"/>
    <mergeCell ref="M144:N145"/>
    <mergeCell ref="A138:N138"/>
    <mergeCell ref="A139:D139"/>
    <mergeCell ref="E139:L139"/>
    <mergeCell ref="M139:N139"/>
    <mergeCell ref="A140:D141"/>
    <mergeCell ref="E140:L141"/>
    <mergeCell ref="M140:N141"/>
    <mergeCell ref="B135:F135"/>
    <mergeCell ref="G135:H135"/>
    <mergeCell ref="I135:J135"/>
    <mergeCell ref="K135:L135"/>
    <mergeCell ref="M135:N135"/>
    <mergeCell ref="B136:L136"/>
    <mergeCell ref="M136:N136"/>
    <mergeCell ref="B133:F133"/>
    <mergeCell ref="G133:H133"/>
    <mergeCell ref="I133:J133"/>
    <mergeCell ref="K133:L133"/>
    <mergeCell ref="M133:N133"/>
    <mergeCell ref="B134:F134"/>
    <mergeCell ref="G134:H134"/>
    <mergeCell ref="I134:J134"/>
    <mergeCell ref="K134:L134"/>
    <mergeCell ref="M134:N134"/>
    <mergeCell ref="B131:F131"/>
    <mergeCell ref="G131:H131"/>
    <mergeCell ref="I131:J131"/>
    <mergeCell ref="K131:L131"/>
    <mergeCell ref="M131:N131"/>
    <mergeCell ref="B132:F132"/>
    <mergeCell ref="G132:H132"/>
    <mergeCell ref="I132:J132"/>
    <mergeCell ref="K132:L132"/>
    <mergeCell ref="M132:N132"/>
    <mergeCell ref="B129:F129"/>
    <mergeCell ref="G129:H129"/>
    <mergeCell ref="I129:J129"/>
    <mergeCell ref="K129:L129"/>
    <mergeCell ref="M129:N129"/>
    <mergeCell ref="B130:F130"/>
    <mergeCell ref="G130:H130"/>
    <mergeCell ref="I130:J130"/>
    <mergeCell ref="K130:L130"/>
    <mergeCell ref="M130:N130"/>
    <mergeCell ref="B127:F127"/>
    <mergeCell ref="G127:H127"/>
    <mergeCell ref="I127:J127"/>
    <mergeCell ref="K127:L127"/>
    <mergeCell ref="M127:N127"/>
    <mergeCell ref="B128:F128"/>
    <mergeCell ref="G128:H128"/>
    <mergeCell ref="I128:J128"/>
    <mergeCell ref="K128:L128"/>
    <mergeCell ref="M128:N128"/>
    <mergeCell ref="B125:F125"/>
    <mergeCell ref="G125:H125"/>
    <mergeCell ref="I125:J125"/>
    <mergeCell ref="K125:L125"/>
    <mergeCell ref="M125:N125"/>
    <mergeCell ref="B126:F126"/>
    <mergeCell ref="G126:H126"/>
    <mergeCell ref="I126:J126"/>
    <mergeCell ref="K126:L126"/>
    <mergeCell ref="M126:N126"/>
    <mergeCell ref="A123:N123"/>
    <mergeCell ref="B124:F124"/>
    <mergeCell ref="G124:H124"/>
    <mergeCell ref="I124:J124"/>
    <mergeCell ref="K124:L124"/>
    <mergeCell ref="M124:N124"/>
    <mergeCell ref="A113:B115"/>
    <mergeCell ref="C113:G115"/>
    <mergeCell ref="H113:I115"/>
    <mergeCell ref="J113:N115"/>
    <mergeCell ref="A116:B118"/>
    <mergeCell ref="C116:G118"/>
    <mergeCell ref="H116:I118"/>
    <mergeCell ref="J116:N118"/>
    <mergeCell ref="A109:B111"/>
    <mergeCell ref="C109:G111"/>
    <mergeCell ref="H109:I111"/>
    <mergeCell ref="J109:N111"/>
    <mergeCell ref="A112:G112"/>
    <mergeCell ref="H112:N112"/>
    <mergeCell ref="A105:G105"/>
    <mergeCell ref="H105:N105"/>
    <mergeCell ref="A106:B108"/>
    <mergeCell ref="C106:G108"/>
    <mergeCell ref="H106:I108"/>
    <mergeCell ref="J106:N108"/>
    <mergeCell ref="A100:B101"/>
    <mergeCell ref="A102:E102"/>
    <mergeCell ref="F102:G102"/>
    <mergeCell ref="H102:L102"/>
    <mergeCell ref="M102:N102"/>
    <mergeCell ref="A103:E103"/>
    <mergeCell ref="F103:G103"/>
    <mergeCell ref="H103:L103"/>
    <mergeCell ref="M103:N103"/>
    <mergeCell ref="A89:B89"/>
    <mergeCell ref="A90:B91"/>
    <mergeCell ref="A92:B93"/>
    <mergeCell ref="A94:B95"/>
    <mergeCell ref="A96:B97"/>
    <mergeCell ref="A98:B99"/>
    <mergeCell ref="A82:B84"/>
    <mergeCell ref="C82:G84"/>
    <mergeCell ref="H82:I84"/>
    <mergeCell ref="J82:N84"/>
    <mergeCell ref="A85:B87"/>
    <mergeCell ref="C85:G87"/>
    <mergeCell ref="H85:I87"/>
    <mergeCell ref="J85:N87"/>
    <mergeCell ref="A78:B80"/>
    <mergeCell ref="C78:G80"/>
    <mergeCell ref="H78:I80"/>
    <mergeCell ref="J78:N80"/>
    <mergeCell ref="A81:G81"/>
    <mergeCell ref="H81:N81"/>
    <mergeCell ref="A74:G74"/>
    <mergeCell ref="H74:N74"/>
    <mergeCell ref="A75:B77"/>
    <mergeCell ref="C75:G77"/>
    <mergeCell ref="H75:I77"/>
    <mergeCell ref="J75:N77"/>
    <mergeCell ref="A71:E71"/>
    <mergeCell ref="F71:G71"/>
    <mergeCell ref="H71:L71"/>
    <mergeCell ref="M71:N71"/>
    <mergeCell ref="A72:E72"/>
    <mergeCell ref="F72:G72"/>
    <mergeCell ref="H72:L72"/>
    <mergeCell ref="M72:N72"/>
    <mergeCell ref="A59:B60"/>
    <mergeCell ref="A61:B62"/>
    <mergeCell ref="A63:B64"/>
    <mergeCell ref="A65:B66"/>
    <mergeCell ref="A67:B68"/>
    <mergeCell ref="A69:B70"/>
    <mergeCell ref="A49:N49"/>
    <mergeCell ref="A50:B50"/>
    <mergeCell ref="A51:B52"/>
    <mergeCell ref="A53:B54"/>
    <mergeCell ref="A55:B56"/>
    <mergeCell ref="A57:B58"/>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6:H36"/>
    <mergeCell ref="I36:J36"/>
    <mergeCell ref="K36:L36"/>
    <mergeCell ref="M36:N36"/>
    <mergeCell ref="A37:H37"/>
    <mergeCell ref="I37:J37"/>
    <mergeCell ref="K37:L37"/>
    <mergeCell ref="M37:N37"/>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0:N30"/>
    <mergeCell ref="A31:H31"/>
    <mergeCell ref="I31:J31"/>
    <mergeCell ref="K31:L31"/>
    <mergeCell ref="M31:N31"/>
    <mergeCell ref="B26:G26"/>
    <mergeCell ref="I26:N26"/>
    <mergeCell ref="B27:G27"/>
    <mergeCell ref="I27:N27"/>
    <mergeCell ref="B28:G28"/>
    <mergeCell ref="I28:N28"/>
    <mergeCell ref="A10:B10"/>
    <mergeCell ref="C10:N10"/>
    <mergeCell ref="A11:B23"/>
    <mergeCell ref="C11:N23"/>
    <mergeCell ref="A24:N24"/>
    <mergeCell ref="B25:G25"/>
    <mergeCell ref="I25:N25"/>
    <mergeCell ref="A8:D8"/>
    <mergeCell ref="E8:H8"/>
    <mergeCell ref="I8:J8"/>
    <mergeCell ref="K8:L8"/>
    <mergeCell ref="M8:N8"/>
    <mergeCell ref="A9:B9"/>
    <mergeCell ref="C9:N9"/>
    <mergeCell ref="A6:D7"/>
    <mergeCell ref="E6:H7"/>
    <mergeCell ref="I6:N6"/>
    <mergeCell ref="I7:J7"/>
    <mergeCell ref="K7:L7"/>
    <mergeCell ref="M7:N7"/>
    <mergeCell ref="A1:N1"/>
    <mergeCell ref="A3:D3"/>
    <mergeCell ref="E3:H3"/>
    <mergeCell ref="I3:N3"/>
    <mergeCell ref="A4:D5"/>
    <mergeCell ref="E4:H5"/>
    <mergeCell ref="I4:N5"/>
  </mergeCells>
  <conditionalFormatting sqref="C51:N51 C53:N53 C55:N55 C61:N61 C63:N63 C65:N65 C67:N67">
    <cfRule type="cellIs" dxfId="106" priority="5" operator="equal">
      <formula>"x"</formula>
    </cfRule>
  </conditionalFormatting>
  <conditionalFormatting sqref="C57:N59">
    <cfRule type="cellIs" dxfId="105" priority="3" operator="equal">
      <formula>"x"</formula>
    </cfRule>
  </conditionalFormatting>
  <conditionalFormatting sqref="C58:N58">
    <cfRule type="cellIs" dxfId="104" priority="1" operator="equal">
      <formula>"x"</formula>
    </cfRule>
  </conditionalFormatting>
  <conditionalFormatting sqref="C68:N70 C52:N52 C54:N54 C56:N56 C60:N60 C62:N62 C64:N64 C66:N66">
    <cfRule type="cellIs" dxfId="103" priority="4" operator="equal">
      <formula>"x"</formula>
    </cfRule>
  </conditionalFormatting>
  <conditionalFormatting sqref="C69:N69">
    <cfRule type="cellIs" dxfId="102" priority="2" operator="equal">
      <formula>"x"</formula>
    </cfRule>
  </conditionalFormatting>
  <conditionalFormatting sqref="C89:N90">
    <cfRule type="cellIs" dxfId="101" priority="7" operator="equal">
      <formula>"x"</formula>
    </cfRule>
  </conditionalFormatting>
  <conditionalFormatting sqref="C92:N92 C94:N94 C96:N96 C98:N98">
    <cfRule type="cellIs" dxfId="100" priority="9" operator="equal">
      <formula>"x"</formula>
    </cfRule>
  </conditionalFormatting>
  <conditionalFormatting sqref="C99:N101 C91:N91 C93:N93 C95:N95 C97:N97">
    <cfRule type="cellIs" dxfId="99" priority="8" operator="equal">
      <formula>"x"</formula>
    </cfRule>
  </conditionalFormatting>
  <conditionalFormatting sqref="C100:N100">
    <cfRule type="cellIs" dxfId="98" priority="6"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1:N70 IY51:JJ70 SU51:TF70 ACQ51:ADB70 C89:N101 IY89:JJ101 SU89:TF101 ACQ89:ADB101" xr:uid="{338877F6-153D-4189-BD30-041653B2303E}">
      <formula1>0</formula1>
      <formula2>0</formula2>
    </dataValidation>
  </dataValidations>
  <printOptions horizontalCentered="1"/>
  <pageMargins left="0.23611111111111099" right="0.15763888888888899" top="0.55138888888888904" bottom="0.59027777777777801" header="0.23611111111111099" footer="0.511811023622047"/>
  <pageSetup paperSize="9" orientation="portrait" verticalDpi="300" r:id="rId1"/>
  <headerFooter>
    <oddHeader>&amp;LCOMUNE: LANZO&amp;ROBIETTIVO DI PERFORMANCE</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68FB6-96D7-4646-8532-E5280AFDA4C9}">
  <sheetPr>
    <tabColor rgb="FFFFFF00"/>
  </sheetPr>
  <dimension ref="A1:AMK65450"/>
  <sheetViews>
    <sheetView topLeftCell="A2" zoomScaleNormal="100" workbookViewId="0">
      <selection activeCell="C9" sqref="C9:N9"/>
    </sheetView>
  </sheetViews>
  <sheetFormatPr defaultColWidth="9.140625" defaultRowHeight="15"/>
  <cols>
    <col min="1" max="1" width="9" style="59" customWidth="1"/>
    <col min="2" max="2" width="13.140625" style="59" customWidth="1"/>
    <col min="3" max="3" width="6.28515625" style="59" customWidth="1"/>
    <col min="4" max="7" width="6.5703125" style="59" customWidth="1"/>
    <col min="8" max="8" width="5.42578125" style="59" customWidth="1"/>
    <col min="9" max="9" width="6.5703125" style="59" customWidth="1"/>
    <col min="10" max="10" width="6.85546875" style="59" customWidth="1"/>
    <col min="11" max="11" width="6.5703125" style="59" customWidth="1"/>
    <col min="12" max="12" width="5.42578125" style="59" customWidth="1"/>
    <col min="13" max="13" width="6.5703125" style="59" customWidth="1"/>
    <col min="14" max="14" width="4.7109375" style="59" customWidth="1"/>
    <col min="15" max="15" width="4" style="59" customWidth="1"/>
    <col min="16" max="16" width="0.140625" style="59" hidden="1" customWidth="1"/>
    <col min="17" max="17" width="4.140625" style="59" customWidth="1"/>
    <col min="18" max="18" width="6.42578125" style="59" hidden="1" customWidth="1"/>
    <col min="19" max="244" width="9.140625" style="59"/>
    <col min="245" max="245" width="14.140625" style="59" customWidth="1"/>
    <col min="246" max="256" width="9.140625" style="59"/>
    <col min="257" max="257" width="7.140625" style="59" customWidth="1"/>
    <col min="258" max="258" width="12" style="59" customWidth="1"/>
    <col min="259" max="259" width="6.28515625" style="59" customWidth="1"/>
    <col min="260" max="263" width="6.5703125" style="59" customWidth="1"/>
    <col min="264" max="264" width="5.42578125" style="59" customWidth="1"/>
    <col min="265" max="265" width="6.5703125" style="59" customWidth="1"/>
    <col min="266" max="266" width="6.85546875" style="59" customWidth="1"/>
    <col min="267" max="267" width="6.5703125" style="59" customWidth="1"/>
    <col min="268" max="268" width="7" style="59" customWidth="1"/>
    <col min="269" max="269" width="6.5703125" style="59" customWidth="1"/>
    <col min="270" max="270" width="5.5703125" style="59" customWidth="1"/>
    <col min="271" max="271" width="7.5703125" style="59" customWidth="1"/>
    <col min="272" max="272" width="4.5703125" style="59" customWidth="1"/>
    <col min="273" max="273" width="6.7109375" style="59" customWidth="1"/>
    <col min="274" max="274" width="6.42578125" style="59" customWidth="1"/>
    <col min="275" max="500" width="9.140625" style="59"/>
    <col min="501" max="501" width="14.140625" style="59" customWidth="1"/>
    <col min="502" max="512" width="9.140625" style="59"/>
    <col min="513" max="513" width="7.140625" style="59" customWidth="1"/>
    <col min="514" max="514" width="12" style="59" customWidth="1"/>
    <col min="515" max="515" width="6.28515625" style="59" customWidth="1"/>
    <col min="516" max="519" width="6.5703125" style="59" customWidth="1"/>
    <col min="520" max="520" width="5.42578125" style="59" customWidth="1"/>
    <col min="521" max="521" width="6.5703125" style="59" customWidth="1"/>
    <col min="522" max="522" width="6.85546875" style="59" customWidth="1"/>
    <col min="523" max="523" width="6.5703125" style="59" customWidth="1"/>
    <col min="524" max="524" width="7" style="59" customWidth="1"/>
    <col min="525" max="525" width="6.5703125" style="59" customWidth="1"/>
    <col min="526" max="526" width="5.5703125" style="59" customWidth="1"/>
    <col min="527" max="527" width="7.5703125" style="59" customWidth="1"/>
    <col min="528" max="528" width="4.5703125" style="59" customWidth="1"/>
    <col min="529" max="529" width="6.7109375" style="59" customWidth="1"/>
    <col min="530" max="530" width="6.42578125" style="59" customWidth="1"/>
    <col min="531" max="756" width="9.140625" style="59"/>
    <col min="757" max="757" width="14.140625" style="59" customWidth="1"/>
    <col min="758" max="768" width="9.140625" style="59"/>
    <col min="769" max="769" width="7.140625" style="59" customWidth="1"/>
    <col min="770" max="770" width="12" style="59" customWidth="1"/>
    <col min="771" max="771" width="6.28515625" style="59" customWidth="1"/>
    <col min="772" max="775" width="6.5703125" style="59" customWidth="1"/>
    <col min="776" max="776" width="5.42578125" style="59" customWidth="1"/>
    <col min="777" max="777" width="6.5703125" style="59" customWidth="1"/>
    <col min="778" max="778" width="6.85546875" style="59" customWidth="1"/>
    <col min="779" max="779" width="6.5703125" style="59" customWidth="1"/>
    <col min="780" max="780" width="7" style="59" customWidth="1"/>
    <col min="781" max="781" width="6.5703125" style="59" customWidth="1"/>
    <col min="782" max="782" width="5.5703125" style="59" customWidth="1"/>
    <col min="783" max="783" width="7.5703125" style="59" customWidth="1"/>
    <col min="784" max="784" width="4.5703125" style="59" customWidth="1"/>
    <col min="785" max="785" width="6.7109375" style="59" customWidth="1"/>
    <col min="786" max="786" width="6.42578125" style="59" customWidth="1"/>
    <col min="787" max="1012" width="9.140625" style="59"/>
    <col min="1013" max="1013" width="14.140625" style="59" customWidth="1"/>
    <col min="1014" max="1025" width="9.140625" style="59"/>
  </cols>
  <sheetData>
    <row r="1" spans="1:27" ht="18" customHeight="1" thickBot="1">
      <c r="A1" s="311" t="s">
        <v>717</v>
      </c>
      <c r="B1" s="311"/>
      <c r="C1" s="311"/>
      <c r="D1" s="311"/>
      <c r="E1" s="311"/>
      <c r="F1" s="311"/>
      <c r="G1" s="311"/>
      <c r="H1" s="311"/>
      <c r="I1" s="311"/>
      <c r="J1" s="311"/>
      <c r="K1" s="311"/>
      <c r="L1" s="311"/>
      <c r="M1" s="311"/>
      <c r="N1" s="311"/>
    </row>
    <row r="2" spans="1:27" ht="26.25" customHeight="1">
      <c r="A2" s="60"/>
      <c r="B2" s="60"/>
      <c r="C2" s="60"/>
      <c r="D2" s="60"/>
      <c r="E2" s="60"/>
      <c r="F2" s="60"/>
      <c r="G2" s="60"/>
      <c r="H2" s="60"/>
      <c r="I2" s="60"/>
      <c r="J2" s="60"/>
      <c r="K2" s="60"/>
      <c r="L2" s="60"/>
      <c r="M2" s="60"/>
      <c r="N2" s="60"/>
      <c r="O2" s="61"/>
      <c r="P2" s="61"/>
      <c r="Q2" s="61"/>
      <c r="R2" s="61"/>
      <c r="S2" s="61"/>
      <c r="T2" s="61"/>
      <c r="U2" s="61"/>
      <c r="V2" s="61"/>
      <c r="W2" s="61"/>
    </row>
    <row r="3" spans="1:27" s="61" customFormat="1" ht="37.5" customHeight="1">
      <c r="A3" s="312" t="s">
        <v>718</v>
      </c>
      <c r="B3" s="312"/>
      <c r="C3" s="312"/>
      <c r="D3" s="312"/>
      <c r="E3" s="313"/>
      <c r="F3" s="313"/>
      <c r="G3" s="313"/>
      <c r="H3" s="313"/>
      <c r="I3" s="314" t="s">
        <v>405</v>
      </c>
      <c r="J3" s="314"/>
      <c r="K3" s="314"/>
      <c r="L3" s="314"/>
      <c r="M3" s="314"/>
      <c r="N3" s="314"/>
      <c r="R3" s="82"/>
      <c r="S3" s="83"/>
      <c r="AA3" s="84"/>
    </row>
    <row r="4" spans="1:27" s="61" customFormat="1" ht="12.75" customHeight="1">
      <c r="A4" s="312" t="s">
        <v>719</v>
      </c>
      <c r="B4" s="312"/>
      <c r="C4" s="312"/>
      <c r="D4" s="312"/>
      <c r="E4" s="315"/>
      <c r="F4" s="315"/>
      <c r="G4" s="315"/>
      <c r="H4" s="315"/>
      <c r="I4" s="316" t="s">
        <v>406</v>
      </c>
      <c r="J4" s="316"/>
      <c r="K4" s="316"/>
      <c r="L4" s="316"/>
      <c r="M4" s="316"/>
      <c r="N4" s="316"/>
      <c r="R4" s="82"/>
      <c r="S4" s="84"/>
      <c r="AA4" s="84"/>
    </row>
    <row r="5" spans="1:27" s="61" customFormat="1" ht="21.75" customHeight="1">
      <c r="A5" s="312"/>
      <c r="B5" s="312"/>
      <c r="C5" s="312"/>
      <c r="D5" s="312"/>
      <c r="E5" s="315"/>
      <c r="F5" s="315"/>
      <c r="G5" s="315"/>
      <c r="H5" s="315"/>
      <c r="I5" s="316"/>
      <c r="J5" s="316"/>
      <c r="K5" s="316"/>
      <c r="L5" s="316"/>
      <c r="M5" s="316"/>
      <c r="N5" s="316"/>
      <c r="R5" s="82"/>
      <c r="S5" s="84"/>
      <c r="AA5" s="84"/>
    </row>
    <row r="6" spans="1:27" s="61" customFormat="1" ht="21.75" customHeight="1">
      <c r="A6" s="307" t="s">
        <v>229</v>
      </c>
      <c r="B6" s="307"/>
      <c r="C6" s="307"/>
      <c r="D6" s="307"/>
      <c r="E6" s="550" t="s">
        <v>417</v>
      </c>
      <c r="F6" s="550"/>
      <c r="G6" s="550"/>
      <c r="H6" s="550"/>
      <c r="I6" s="318" t="s">
        <v>231</v>
      </c>
      <c r="J6" s="318"/>
      <c r="K6" s="318"/>
      <c r="L6" s="318"/>
      <c r="M6" s="318"/>
      <c r="N6" s="318"/>
      <c r="R6" s="82"/>
      <c r="S6" s="84"/>
    </row>
    <row r="7" spans="1:27" s="61" customFormat="1" ht="27" customHeight="1">
      <c r="A7" s="307"/>
      <c r="B7" s="307"/>
      <c r="C7" s="307"/>
      <c r="D7" s="307"/>
      <c r="E7" s="550"/>
      <c r="F7" s="550"/>
      <c r="G7" s="550"/>
      <c r="H7" s="550"/>
      <c r="I7" s="280">
        <v>2026</v>
      </c>
      <c r="J7" s="280"/>
      <c r="K7" s="280">
        <v>2027</v>
      </c>
      <c r="L7" s="280"/>
      <c r="M7" s="280">
        <v>2028</v>
      </c>
      <c r="N7" s="280"/>
      <c r="R7" s="82"/>
      <c r="S7" s="84"/>
    </row>
    <row r="8" spans="1:27" s="61" customFormat="1" ht="31.5" customHeight="1">
      <c r="A8" s="307" t="s">
        <v>232</v>
      </c>
      <c r="B8" s="307"/>
      <c r="C8" s="307"/>
      <c r="D8" s="307"/>
      <c r="E8" s="470"/>
      <c r="F8" s="470"/>
      <c r="G8" s="470"/>
      <c r="H8" s="470"/>
      <c r="I8" s="309" t="s">
        <v>234</v>
      </c>
      <c r="J8" s="309"/>
      <c r="K8" s="309"/>
      <c r="L8" s="309"/>
      <c r="M8" s="309"/>
      <c r="N8" s="309"/>
      <c r="R8" s="82"/>
      <c r="S8" s="84"/>
    </row>
    <row r="9" spans="1:27" ht="73.5" customHeight="1">
      <c r="A9" s="304" t="s">
        <v>235</v>
      </c>
      <c r="B9" s="304"/>
      <c r="C9" s="552" t="s">
        <v>703</v>
      </c>
      <c r="D9" s="552"/>
      <c r="E9" s="552"/>
      <c r="F9" s="552"/>
      <c r="G9" s="552"/>
      <c r="H9" s="552"/>
      <c r="I9" s="552"/>
      <c r="J9" s="552"/>
      <c r="K9" s="552"/>
      <c r="L9" s="552"/>
      <c r="M9" s="552"/>
      <c r="N9" s="552"/>
      <c r="R9" s="82"/>
      <c r="S9" s="84"/>
    </row>
    <row r="10" spans="1:27" ht="6" customHeight="1"/>
    <row r="11" spans="1:27" ht="27.75" customHeight="1">
      <c r="A11" s="304" t="s">
        <v>237</v>
      </c>
      <c r="B11" s="304"/>
      <c r="C11" s="588" t="s">
        <v>704</v>
      </c>
      <c r="D11" s="472"/>
      <c r="E11" s="472"/>
      <c r="F11" s="472"/>
      <c r="G11" s="472"/>
      <c r="H11" s="472"/>
      <c r="I11" s="472"/>
      <c r="J11" s="472"/>
      <c r="K11" s="472"/>
      <c r="L11" s="472"/>
      <c r="M11" s="472"/>
      <c r="N11" s="472"/>
      <c r="R11" s="86"/>
      <c r="S11" s="86"/>
      <c r="AA11" s="86"/>
    </row>
    <row r="12" spans="1:27" ht="27.75" customHeight="1">
      <c r="A12" s="304"/>
      <c r="B12" s="304"/>
      <c r="C12" s="472"/>
      <c r="D12" s="472"/>
      <c r="E12" s="472"/>
      <c r="F12" s="472"/>
      <c r="G12" s="472"/>
      <c r="H12" s="472"/>
      <c r="I12" s="472"/>
      <c r="J12" s="472"/>
      <c r="K12" s="472"/>
      <c r="L12" s="472"/>
      <c r="M12" s="472"/>
      <c r="N12" s="472"/>
      <c r="R12" s="86"/>
      <c r="AA12" s="86"/>
    </row>
    <row r="13" spans="1:27" ht="27.75" customHeight="1">
      <c r="A13" s="304"/>
      <c r="B13" s="304"/>
      <c r="C13" s="472"/>
      <c r="D13" s="472"/>
      <c r="E13" s="472"/>
      <c r="F13" s="472"/>
      <c r="G13" s="472"/>
      <c r="H13" s="472"/>
      <c r="I13" s="472"/>
      <c r="J13" s="472"/>
      <c r="K13" s="472"/>
      <c r="L13" s="472"/>
      <c r="M13" s="472"/>
      <c r="N13" s="472"/>
      <c r="R13" s="86"/>
      <c r="AA13" s="86"/>
    </row>
    <row r="14" spans="1:27" ht="141" customHeight="1">
      <c r="A14" s="304"/>
      <c r="B14" s="304"/>
      <c r="C14" s="472"/>
      <c r="D14" s="472"/>
      <c r="E14" s="472"/>
      <c r="F14" s="472"/>
      <c r="G14" s="472"/>
      <c r="H14" s="472"/>
      <c r="I14" s="472"/>
      <c r="J14" s="472"/>
      <c r="K14" s="472"/>
      <c r="L14" s="472"/>
      <c r="M14" s="472"/>
      <c r="N14" s="472"/>
      <c r="R14" s="86"/>
      <c r="X14" s="59" t="s">
        <v>276</v>
      </c>
      <c r="AA14" s="86"/>
    </row>
    <row r="15" spans="1:27" ht="69.75" hidden="1" customHeight="1">
      <c r="A15" s="304"/>
      <c r="B15" s="304"/>
      <c r="C15" s="472"/>
      <c r="D15" s="472"/>
      <c r="E15" s="472"/>
      <c r="F15" s="472"/>
      <c r="G15" s="472"/>
      <c r="H15" s="472"/>
      <c r="I15" s="472"/>
      <c r="J15" s="472"/>
      <c r="K15" s="472"/>
      <c r="L15" s="472"/>
      <c r="M15" s="472"/>
      <c r="N15" s="472"/>
    </row>
    <row r="16" spans="1:27" ht="69.75" hidden="1" customHeight="1">
      <c r="A16" s="304"/>
      <c r="B16" s="304"/>
      <c r="C16" s="472"/>
      <c r="D16" s="472"/>
      <c r="E16" s="472"/>
      <c r="F16" s="472"/>
      <c r="G16" s="472"/>
      <c r="H16" s="472"/>
      <c r="I16" s="472"/>
      <c r="J16" s="472"/>
      <c r="K16" s="472"/>
      <c r="L16" s="472"/>
      <c r="M16" s="472"/>
      <c r="N16" s="472"/>
    </row>
    <row r="17" spans="1:29" ht="69.75" hidden="1" customHeight="1">
      <c r="A17" s="304"/>
      <c r="B17" s="304"/>
      <c r="C17" s="472"/>
      <c r="D17" s="472"/>
      <c r="E17" s="472"/>
      <c r="F17" s="472"/>
      <c r="G17" s="472"/>
      <c r="H17" s="472"/>
      <c r="I17" s="472"/>
      <c r="J17" s="472"/>
      <c r="K17" s="472"/>
      <c r="L17" s="472"/>
      <c r="M17" s="472"/>
      <c r="N17" s="472"/>
    </row>
    <row r="18" spans="1:29" ht="69.75" hidden="1" customHeight="1">
      <c r="A18" s="304"/>
      <c r="B18" s="304"/>
      <c r="C18" s="472"/>
      <c r="D18" s="472"/>
      <c r="E18" s="472"/>
      <c r="F18" s="472"/>
      <c r="G18" s="472"/>
      <c r="H18" s="472"/>
      <c r="I18" s="472"/>
      <c r="J18" s="472"/>
      <c r="K18" s="472"/>
      <c r="L18" s="472"/>
      <c r="M18" s="472"/>
      <c r="N18" s="472"/>
    </row>
    <row r="19" spans="1:29" ht="69.75" hidden="1" customHeight="1">
      <c r="A19" s="304"/>
      <c r="B19" s="304"/>
      <c r="C19" s="472"/>
      <c r="D19" s="472"/>
      <c r="E19" s="472"/>
      <c r="F19" s="472"/>
      <c r="G19" s="472"/>
      <c r="H19" s="472"/>
      <c r="I19" s="472"/>
      <c r="J19" s="472"/>
      <c r="K19" s="472"/>
      <c r="L19" s="472"/>
      <c r="M19" s="472"/>
      <c r="N19" s="472"/>
    </row>
    <row r="20" spans="1:29" ht="69.75" hidden="1" customHeight="1">
      <c r="A20" s="304"/>
      <c r="B20" s="304"/>
      <c r="C20" s="472"/>
      <c r="D20" s="472"/>
      <c r="E20" s="472"/>
      <c r="F20" s="472"/>
      <c r="G20" s="472"/>
      <c r="H20" s="472"/>
      <c r="I20" s="472"/>
      <c r="J20" s="472"/>
      <c r="K20" s="472"/>
      <c r="L20" s="472"/>
      <c r="M20" s="472"/>
      <c r="N20" s="472"/>
    </row>
    <row r="21" spans="1:29" ht="69.75" hidden="1" customHeight="1">
      <c r="A21" s="304"/>
      <c r="B21" s="304"/>
      <c r="C21" s="472"/>
      <c r="D21" s="472"/>
      <c r="E21" s="472"/>
      <c r="F21" s="472"/>
      <c r="G21" s="472"/>
      <c r="H21" s="472"/>
      <c r="I21" s="472"/>
      <c r="J21" s="472"/>
      <c r="K21" s="472"/>
      <c r="L21" s="472"/>
      <c r="M21" s="472"/>
      <c r="N21" s="472"/>
    </row>
    <row r="22" spans="1:29" ht="69.75" hidden="1" customHeight="1">
      <c r="A22" s="304"/>
      <c r="B22" s="304"/>
      <c r="C22" s="472"/>
      <c r="D22" s="472"/>
      <c r="E22" s="472"/>
      <c r="F22" s="472"/>
      <c r="G22" s="472"/>
      <c r="H22" s="472"/>
      <c r="I22" s="472"/>
      <c r="J22" s="472"/>
      <c r="K22" s="472"/>
      <c r="L22" s="472"/>
      <c r="M22" s="472"/>
      <c r="N22" s="472"/>
    </row>
    <row r="23" spans="1:29" ht="69.75" hidden="1" customHeight="1">
      <c r="A23" s="304"/>
      <c r="B23" s="304"/>
      <c r="C23" s="472"/>
      <c r="D23" s="472"/>
      <c r="E23" s="472"/>
      <c r="F23" s="472"/>
      <c r="G23" s="472"/>
      <c r="H23" s="472"/>
      <c r="I23" s="472"/>
      <c r="J23" s="472"/>
      <c r="K23" s="472"/>
      <c r="L23" s="472"/>
      <c r="M23" s="472"/>
      <c r="N23" s="472"/>
    </row>
    <row r="24" spans="1:29" ht="18.75" customHeight="1">
      <c r="A24" s="285"/>
      <c r="B24" s="285"/>
      <c r="C24" s="285"/>
      <c r="D24" s="285"/>
      <c r="E24" s="285"/>
      <c r="F24" s="285"/>
      <c r="G24" s="285"/>
      <c r="H24" s="285"/>
      <c r="I24" s="285"/>
      <c r="J24" s="285"/>
      <c r="K24" s="285"/>
      <c r="L24" s="285"/>
      <c r="M24" s="285"/>
      <c r="N24" s="285"/>
      <c r="R24" s="63"/>
      <c r="S24" s="63"/>
      <c r="T24" s="63"/>
      <c r="U24" s="63"/>
      <c r="V24" s="63"/>
      <c r="W24" s="63"/>
      <c r="X24" s="63"/>
      <c r="Y24" s="63"/>
      <c r="Z24" s="63"/>
      <c r="AA24" s="63"/>
      <c r="AB24" s="63"/>
      <c r="AC24" s="63"/>
    </row>
    <row r="25" spans="1:29" ht="42" customHeight="1">
      <c r="A25" s="64">
        <v>1</v>
      </c>
      <c r="B25" s="303" t="s">
        <v>705</v>
      </c>
      <c r="C25" s="303"/>
      <c r="D25" s="303"/>
      <c r="E25" s="303"/>
      <c r="F25" s="303"/>
      <c r="G25" s="303"/>
      <c r="H25" s="64"/>
      <c r="I25" s="589"/>
      <c r="J25" s="303"/>
      <c r="K25" s="303"/>
      <c r="L25" s="303"/>
      <c r="M25" s="303"/>
      <c r="N25" s="303"/>
      <c r="R25" s="63"/>
      <c r="S25" s="63"/>
      <c r="T25" s="63"/>
      <c r="U25" s="63"/>
      <c r="V25" s="63"/>
      <c r="W25" s="63"/>
      <c r="X25" s="63"/>
      <c r="Y25" s="63"/>
      <c r="Z25" s="63"/>
      <c r="AA25" s="63"/>
      <c r="AB25" s="63"/>
      <c r="AC25" s="63"/>
    </row>
    <row r="26" spans="1:29" ht="30" customHeight="1">
      <c r="A26" s="64">
        <v>2</v>
      </c>
      <c r="B26" s="303" t="s">
        <v>706</v>
      </c>
      <c r="C26" s="303"/>
      <c r="D26" s="303"/>
      <c r="E26" s="303"/>
      <c r="F26" s="303"/>
      <c r="G26" s="303"/>
      <c r="H26" s="64"/>
      <c r="I26" s="303"/>
      <c r="J26" s="303"/>
      <c r="K26" s="303"/>
      <c r="L26" s="303"/>
      <c r="M26" s="303"/>
      <c r="N26" s="303"/>
      <c r="R26" s="63"/>
      <c r="S26" s="63"/>
      <c r="T26" s="63"/>
      <c r="U26" s="63"/>
      <c r="V26" s="63"/>
      <c r="W26" s="63"/>
      <c r="X26" s="63"/>
      <c r="Y26" s="63"/>
      <c r="Z26" s="63"/>
      <c r="AA26" s="63"/>
      <c r="AB26" s="63"/>
      <c r="AC26" s="63"/>
    </row>
    <row r="27" spans="1:29" ht="38.25" customHeight="1">
      <c r="A27" s="64">
        <v>3</v>
      </c>
      <c r="B27" s="303" t="s">
        <v>707</v>
      </c>
      <c r="C27" s="303"/>
      <c r="D27" s="303"/>
      <c r="E27" s="303"/>
      <c r="F27" s="303"/>
      <c r="G27" s="303"/>
      <c r="H27" s="64"/>
      <c r="I27" s="303"/>
      <c r="J27" s="303"/>
      <c r="K27" s="303"/>
      <c r="L27" s="303"/>
      <c r="M27" s="303"/>
      <c r="N27" s="303"/>
      <c r="R27" s="63"/>
      <c r="S27" s="63"/>
      <c r="T27" s="63"/>
      <c r="U27" s="63"/>
      <c r="V27" s="63"/>
      <c r="W27" s="63"/>
      <c r="X27" s="63"/>
      <c r="Y27" s="63"/>
      <c r="Z27" s="63"/>
      <c r="AA27" s="63"/>
      <c r="AB27" s="63"/>
      <c r="AC27" s="63"/>
    </row>
    <row r="28" spans="1:29" ht="47.25" customHeight="1">
      <c r="A28" s="64">
        <v>4</v>
      </c>
      <c r="B28" s="554" t="s">
        <v>708</v>
      </c>
      <c r="C28" s="555"/>
      <c r="D28" s="555"/>
      <c r="E28" s="555"/>
      <c r="F28" s="555"/>
      <c r="G28" s="556"/>
      <c r="H28" s="64"/>
      <c r="I28" s="554"/>
      <c r="J28" s="555"/>
      <c r="K28" s="555"/>
      <c r="L28" s="555"/>
      <c r="M28" s="555"/>
      <c r="N28" s="556"/>
      <c r="R28" s="63"/>
      <c r="S28" s="63"/>
      <c r="T28" s="63"/>
      <c r="U28" s="63"/>
      <c r="V28" s="63"/>
      <c r="W28" s="63"/>
      <c r="X28" s="63"/>
      <c r="Y28" s="63"/>
      <c r="Z28" s="63"/>
      <c r="AA28" s="63"/>
      <c r="AB28" s="63"/>
      <c r="AC28" s="63"/>
    </row>
    <row r="29" spans="1:29">
      <c r="A29" s="284" t="s">
        <v>308</v>
      </c>
      <c r="B29" s="284"/>
      <c r="C29" s="284"/>
      <c r="D29" s="284"/>
      <c r="E29" s="284"/>
      <c r="F29" s="284"/>
      <c r="G29" s="284"/>
      <c r="H29" s="284"/>
      <c r="I29" s="284"/>
      <c r="J29" s="284"/>
      <c r="K29" s="284"/>
      <c r="L29" s="284"/>
      <c r="M29" s="284"/>
      <c r="N29" s="284"/>
      <c r="O29" s="142"/>
      <c r="P29" s="143"/>
      <c r="Q29" s="143"/>
      <c r="R29" s="143"/>
    </row>
    <row r="30" spans="1:29" ht="35.25" customHeight="1">
      <c r="A30" s="293" t="s">
        <v>245</v>
      </c>
      <c r="B30" s="293"/>
      <c r="C30" s="293"/>
      <c r="D30" s="293"/>
      <c r="E30" s="293"/>
      <c r="F30" s="293"/>
      <c r="G30" s="293"/>
      <c r="H30" s="293"/>
      <c r="I30" s="285" t="s">
        <v>602</v>
      </c>
      <c r="J30" s="285"/>
      <c r="K30" s="294" t="s">
        <v>354</v>
      </c>
      <c r="L30" s="294"/>
      <c r="M30" s="285" t="s">
        <v>248</v>
      </c>
      <c r="N30" s="285"/>
      <c r="O30" s="553"/>
      <c r="P30" s="553"/>
      <c r="Q30" s="557"/>
      <c r="R30" s="557"/>
    </row>
    <row r="31" spans="1:29" ht="26.25" customHeight="1">
      <c r="A31" s="292" t="s">
        <v>705</v>
      </c>
      <c r="B31" s="292"/>
      <c r="C31" s="292"/>
      <c r="D31" s="292"/>
      <c r="E31" s="292"/>
      <c r="F31" s="292"/>
      <c r="G31" s="292"/>
      <c r="H31" s="292"/>
      <c r="I31" s="462" t="s">
        <v>418</v>
      </c>
      <c r="J31" s="462"/>
      <c r="K31" s="462"/>
      <c r="L31" s="462"/>
      <c r="M31" s="290"/>
      <c r="N31" s="290"/>
      <c r="O31" s="558"/>
      <c r="P31" s="558"/>
      <c r="Q31" s="559"/>
      <c r="R31" s="559"/>
    </row>
    <row r="32" spans="1:29" ht="26.25" customHeight="1">
      <c r="A32" s="564" t="s">
        <v>706</v>
      </c>
      <c r="B32" s="590"/>
      <c r="C32" s="590"/>
      <c r="D32" s="590"/>
      <c r="E32" s="590"/>
      <c r="F32" s="590"/>
      <c r="G32" s="590"/>
      <c r="H32" s="591"/>
      <c r="I32" s="462" t="s">
        <v>418</v>
      </c>
      <c r="J32" s="592"/>
      <c r="K32" s="593"/>
      <c r="L32" s="568"/>
      <c r="M32" s="571"/>
      <c r="N32" s="570"/>
      <c r="O32" s="144"/>
      <c r="P32" s="145"/>
      <c r="Q32" s="145"/>
      <c r="R32" s="145"/>
    </row>
    <row r="33" spans="1:18" s="87" customFormat="1" ht="22.5" customHeight="1">
      <c r="A33" s="292" t="s">
        <v>709</v>
      </c>
      <c r="B33" s="292"/>
      <c r="C33" s="292"/>
      <c r="D33" s="292"/>
      <c r="E33" s="292"/>
      <c r="F33" s="292"/>
      <c r="G33" s="292"/>
      <c r="H33" s="292"/>
      <c r="I33" s="290" t="s">
        <v>554</v>
      </c>
      <c r="J33" s="290"/>
      <c r="K33" s="290"/>
      <c r="L33" s="290"/>
      <c r="M33" s="301"/>
      <c r="N33" s="301"/>
      <c r="O33" s="144"/>
      <c r="P33" s="145"/>
      <c r="Q33" s="145"/>
      <c r="R33" s="145"/>
    </row>
    <row r="34" spans="1:18" s="87" customFormat="1" ht="24.75" customHeight="1">
      <c r="A34" s="292" t="s">
        <v>708</v>
      </c>
      <c r="B34" s="292"/>
      <c r="C34" s="292"/>
      <c r="D34" s="292"/>
      <c r="E34" s="292"/>
      <c r="F34" s="292"/>
      <c r="G34" s="292"/>
      <c r="H34" s="292"/>
      <c r="I34" s="462" t="s">
        <v>418</v>
      </c>
      <c r="J34" s="462"/>
      <c r="K34" s="290"/>
      <c r="L34" s="290"/>
      <c r="M34" s="301"/>
      <c r="N34" s="301"/>
      <c r="O34" s="558"/>
      <c r="P34" s="558"/>
      <c r="Q34" s="559"/>
      <c r="R34" s="559"/>
    </row>
    <row r="35" spans="1:18" ht="23.25" customHeight="1">
      <c r="A35" s="293" t="s">
        <v>252</v>
      </c>
      <c r="B35" s="293"/>
      <c r="C35" s="293"/>
      <c r="D35" s="293"/>
      <c r="E35" s="293"/>
      <c r="F35" s="293"/>
      <c r="G35" s="293"/>
      <c r="H35" s="293"/>
      <c r="I35" s="285" t="s">
        <v>602</v>
      </c>
      <c r="J35" s="285"/>
      <c r="K35" s="294" t="s">
        <v>354</v>
      </c>
      <c r="L35" s="294"/>
      <c r="M35" s="285" t="s">
        <v>248</v>
      </c>
      <c r="N35" s="285"/>
      <c r="O35" s="553"/>
      <c r="P35" s="553"/>
      <c r="Q35" s="557"/>
      <c r="R35" s="557"/>
    </row>
    <row r="36" spans="1:18" ht="24.75" customHeight="1">
      <c r="A36" s="292" t="s">
        <v>705</v>
      </c>
      <c r="B36" s="292"/>
      <c r="C36" s="292"/>
      <c r="D36" s="292"/>
      <c r="E36" s="292"/>
      <c r="F36" s="292"/>
      <c r="G36" s="292"/>
      <c r="H36" s="292"/>
      <c r="I36" s="562" t="s">
        <v>710</v>
      </c>
      <c r="J36" s="562"/>
      <c r="K36" s="563"/>
      <c r="L36" s="563"/>
      <c r="M36" s="290"/>
      <c r="N36" s="290"/>
      <c r="O36" s="560"/>
      <c r="P36" s="560"/>
      <c r="Q36" s="561"/>
      <c r="R36" s="561"/>
    </row>
    <row r="37" spans="1:18" ht="26.25" customHeight="1">
      <c r="A37" s="292" t="s">
        <v>706</v>
      </c>
      <c r="B37" s="292"/>
      <c r="C37" s="292"/>
      <c r="D37" s="292"/>
      <c r="E37" s="292"/>
      <c r="F37" s="292"/>
      <c r="G37" s="292"/>
      <c r="H37" s="292"/>
      <c r="I37" s="562" t="s">
        <v>689</v>
      </c>
      <c r="J37" s="562"/>
      <c r="K37" s="563"/>
      <c r="L37" s="563"/>
      <c r="M37" s="290"/>
      <c r="N37" s="290"/>
      <c r="O37" s="560"/>
      <c r="P37" s="560"/>
      <c r="Q37" s="561"/>
      <c r="R37" s="561"/>
    </row>
    <row r="38" spans="1:18" ht="26.25" customHeight="1">
      <c r="A38" s="564" t="s">
        <v>709</v>
      </c>
      <c r="B38" s="590"/>
      <c r="C38" s="590"/>
      <c r="D38" s="590"/>
      <c r="E38" s="590"/>
      <c r="F38" s="590"/>
      <c r="G38" s="590"/>
      <c r="H38" s="591"/>
      <c r="I38" s="567" t="s">
        <v>690</v>
      </c>
      <c r="J38" s="594"/>
      <c r="K38" s="569"/>
      <c r="L38" s="570"/>
      <c r="M38" s="571"/>
      <c r="N38" s="570"/>
      <c r="O38" s="146"/>
      <c r="P38" s="146"/>
      <c r="Q38" s="147"/>
      <c r="R38" s="147"/>
    </row>
    <row r="39" spans="1:18" ht="26.25" customHeight="1">
      <c r="A39" s="292" t="s">
        <v>711</v>
      </c>
      <c r="B39" s="292"/>
      <c r="C39" s="292"/>
      <c r="D39" s="292"/>
      <c r="E39" s="292"/>
      <c r="F39" s="292"/>
      <c r="G39" s="292"/>
      <c r="H39" s="292"/>
      <c r="I39" s="562" t="s">
        <v>690</v>
      </c>
      <c r="J39" s="562"/>
      <c r="K39" s="563"/>
      <c r="L39" s="563"/>
      <c r="M39" s="290"/>
      <c r="N39" s="290"/>
      <c r="O39" s="560"/>
      <c r="P39" s="560"/>
      <c r="Q39" s="561"/>
      <c r="R39" s="561"/>
    </row>
    <row r="40" spans="1:18" ht="33.75" customHeight="1">
      <c r="A40" s="293" t="s">
        <v>257</v>
      </c>
      <c r="B40" s="293"/>
      <c r="C40" s="293"/>
      <c r="D40" s="293"/>
      <c r="E40" s="293"/>
      <c r="F40" s="293"/>
      <c r="G40" s="293"/>
      <c r="H40" s="293"/>
      <c r="I40" s="285" t="s">
        <v>602</v>
      </c>
      <c r="J40" s="285"/>
      <c r="K40" s="294" t="s">
        <v>354</v>
      </c>
      <c r="L40" s="294"/>
      <c r="M40" s="285" t="s">
        <v>248</v>
      </c>
      <c r="N40" s="285"/>
      <c r="O40" s="553"/>
      <c r="P40" s="553"/>
      <c r="Q40" s="557"/>
      <c r="R40" s="557"/>
    </row>
    <row r="41" spans="1:18" ht="33.75" customHeight="1">
      <c r="A41" s="552"/>
      <c r="B41" s="552"/>
      <c r="C41" s="552"/>
      <c r="D41" s="552"/>
      <c r="E41" s="552"/>
      <c r="F41" s="552"/>
      <c r="G41" s="552"/>
      <c r="H41" s="552"/>
      <c r="I41" s="574"/>
      <c r="J41" s="574"/>
      <c r="K41" s="575"/>
      <c r="L41" s="575"/>
      <c r="M41" s="574"/>
      <c r="N41" s="574"/>
      <c r="O41" s="553"/>
      <c r="P41" s="553"/>
      <c r="Q41" s="557"/>
      <c r="R41" s="557"/>
    </row>
    <row r="42" spans="1:18" ht="36.75" customHeight="1">
      <c r="A42" s="306"/>
      <c r="B42" s="306"/>
      <c r="C42" s="306"/>
      <c r="D42" s="306"/>
      <c r="E42" s="306"/>
      <c r="F42" s="306"/>
      <c r="G42" s="306"/>
      <c r="H42" s="306"/>
      <c r="I42" s="296"/>
      <c r="J42" s="296"/>
      <c r="K42" s="290"/>
      <c r="L42" s="290"/>
      <c r="M42" s="290"/>
      <c r="N42" s="290"/>
      <c r="O42" s="572"/>
      <c r="P42" s="572"/>
      <c r="Q42" s="573"/>
      <c r="R42" s="573"/>
    </row>
    <row r="43" spans="1:18" ht="27" customHeight="1">
      <c r="A43" s="293" t="s">
        <v>258</v>
      </c>
      <c r="B43" s="293"/>
      <c r="C43" s="293"/>
      <c r="D43" s="293"/>
      <c r="E43" s="293"/>
      <c r="F43" s="293"/>
      <c r="G43" s="293"/>
      <c r="H43" s="293"/>
      <c r="I43" s="285" t="s">
        <v>602</v>
      </c>
      <c r="J43" s="285"/>
      <c r="K43" s="294" t="s">
        <v>354</v>
      </c>
      <c r="L43" s="294"/>
      <c r="M43" s="285" t="s">
        <v>248</v>
      </c>
      <c r="N43" s="285"/>
      <c r="O43" s="553"/>
      <c r="P43" s="553"/>
      <c r="Q43" s="557"/>
      <c r="R43" s="557"/>
    </row>
    <row r="44" spans="1:18">
      <c r="A44" s="286"/>
      <c r="B44" s="286"/>
      <c r="C44" s="286"/>
      <c r="D44" s="286"/>
      <c r="E44" s="286"/>
      <c r="F44" s="286"/>
      <c r="G44" s="286"/>
      <c r="H44" s="286"/>
      <c r="I44" s="287"/>
      <c r="J44" s="287"/>
      <c r="K44" s="290"/>
      <c r="L44" s="290"/>
      <c r="M44" s="290"/>
      <c r="N44" s="290"/>
      <c r="O44" s="558"/>
      <c r="P44" s="558"/>
      <c r="Q44" s="559"/>
      <c r="R44" s="559"/>
    </row>
    <row r="45" spans="1:18">
      <c r="A45" s="286"/>
      <c r="B45" s="286"/>
      <c r="C45" s="286"/>
      <c r="D45" s="286"/>
      <c r="E45" s="286"/>
      <c r="F45" s="286"/>
      <c r="G45" s="286"/>
      <c r="H45" s="286"/>
      <c r="I45" s="290"/>
      <c r="J45" s="290"/>
      <c r="K45" s="290"/>
      <c r="L45" s="290"/>
      <c r="M45" s="290"/>
      <c r="N45" s="290"/>
      <c r="O45" s="558"/>
      <c r="P45" s="558"/>
      <c r="Q45" s="559"/>
      <c r="R45" s="559"/>
    </row>
    <row r="47" spans="1:18">
      <c r="A47" s="284" t="s">
        <v>261</v>
      </c>
      <c r="B47" s="284"/>
      <c r="C47" s="284"/>
      <c r="D47" s="284"/>
      <c r="E47" s="284"/>
      <c r="F47" s="284"/>
      <c r="G47" s="284"/>
      <c r="H47" s="284"/>
      <c r="I47" s="284"/>
      <c r="J47" s="284"/>
      <c r="K47" s="284"/>
      <c r="L47" s="284"/>
      <c r="M47" s="284"/>
      <c r="N47" s="284"/>
    </row>
    <row r="48" spans="1:18" ht="48.75" customHeight="1">
      <c r="A48" s="285" t="s">
        <v>262</v>
      </c>
      <c r="B48" s="285"/>
      <c r="C48" s="65" t="s">
        <v>263</v>
      </c>
      <c r="D48" s="65" t="s">
        <v>264</v>
      </c>
      <c r="E48" s="65" t="s">
        <v>265</v>
      </c>
      <c r="F48" s="65" t="s">
        <v>266</v>
      </c>
      <c r="G48" s="65" t="s">
        <v>267</v>
      </c>
      <c r="H48" s="65" t="s">
        <v>268</v>
      </c>
      <c r="I48" s="65" t="s">
        <v>269</v>
      </c>
      <c r="J48" s="65" t="s">
        <v>270</v>
      </c>
      <c r="K48" s="65" t="s">
        <v>271</v>
      </c>
      <c r="L48" s="65" t="s">
        <v>272</v>
      </c>
      <c r="M48" s="65" t="s">
        <v>273</v>
      </c>
      <c r="N48" s="65" t="s">
        <v>274</v>
      </c>
    </row>
    <row r="49" spans="1:15" ht="12" customHeight="1" thickBot="1">
      <c r="A49" s="282">
        <v>1</v>
      </c>
      <c r="B49" s="282"/>
      <c r="C49" s="148" t="s">
        <v>234</v>
      </c>
      <c r="D49" s="66" t="s">
        <v>275</v>
      </c>
      <c r="E49" s="66" t="s">
        <v>275</v>
      </c>
      <c r="F49" s="66"/>
      <c r="G49" s="66"/>
      <c r="H49" s="66"/>
      <c r="I49" s="66"/>
      <c r="J49" s="66"/>
      <c r="K49" s="66"/>
      <c r="L49" s="66"/>
      <c r="M49" s="66"/>
      <c r="N49" s="66"/>
    </row>
    <row r="50" spans="1:15" ht="12" customHeight="1" thickBot="1">
      <c r="A50" s="282"/>
      <c r="B50" s="282"/>
      <c r="C50" s="72"/>
      <c r="D50" s="72"/>
      <c r="E50" s="72"/>
      <c r="F50" s="72"/>
      <c r="G50" s="72"/>
      <c r="H50" s="72"/>
      <c r="I50" s="72"/>
      <c r="J50" s="72"/>
      <c r="K50" s="90"/>
      <c r="L50" s="90"/>
      <c r="M50" s="72"/>
      <c r="N50" s="72"/>
    </row>
    <row r="51" spans="1:15" ht="12" customHeight="1" thickBot="1">
      <c r="A51" s="282">
        <v>2</v>
      </c>
      <c r="B51" s="282"/>
      <c r="C51" s="66"/>
      <c r="D51" s="66"/>
      <c r="E51" s="66" t="s">
        <v>275</v>
      </c>
      <c r="F51" s="66" t="s">
        <v>275</v>
      </c>
      <c r="G51" s="66" t="s">
        <v>275</v>
      </c>
      <c r="H51" s="66"/>
      <c r="I51" s="66"/>
      <c r="J51" s="149"/>
      <c r="K51" s="149"/>
      <c r="L51" s="91"/>
      <c r="M51" s="91"/>
      <c r="N51" s="66"/>
    </row>
    <row r="52" spans="1:15" ht="12" customHeight="1" thickBot="1">
      <c r="A52" s="282"/>
      <c r="B52" s="282"/>
      <c r="C52" s="72"/>
      <c r="D52" s="72"/>
      <c r="E52" s="72"/>
      <c r="F52" s="72"/>
      <c r="G52" s="72"/>
      <c r="H52" s="72"/>
      <c r="I52" s="72"/>
      <c r="J52" s="72"/>
      <c r="K52" s="90"/>
      <c r="L52" s="72"/>
      <c r="M52" s="72"/>
      <c r="N52" s="72"/>
    </row>
    <row r="53" spans="1:15" ht="12" customHeight="1" thickBot="1">
      <c r="A53" s="282">
        <v>3</v>
      </c>
      <c r="B53" s="282"/>
      <c r="C53" s="66"/>
      <c r="D53" s="91"/>
      <c r="E53" s="150"/>
      <c r="F53" s="150"/>
      <c r="G53" s="66" t="s">
        <v>234</v>
      </c>
      <c r="H53" s="66" t="s">
        <v>234</v>
      </c>
      <c r="I53" s="66" t="s">
        <v>234</v>
      </c>
      <c r="J53" s="66" t="s">
        <v>234</v>
      </c>
      <c r="K53" s="66" t="s">
        <v>234</v>
      </c>
      <c r="L53" s="66"/>
      <c r="M53" s="66"/>
      <c r="N53" s="66"/>
    </row>
    <row r="54" spans="1:15" ht="12" customHeight="1" thickBot="1">
      <c r="A54" s="282"/>
      <c r="B54" s="282"/>
      <c r="C54" s="72"/>
      <c r="D54" s="72"/>
      <c r="E54" s="72"/>
      <c r="F54" s="72"/>
      <c r="G54" s="72"/>
      <c r="H54" s="72"/>
      <c r="I54" s="72"/>
      <c r="J54" s="72"/>
      <c r="K54" s="90"/>
      <c r="L54" s="90"/>
      <c r="M54" s="90"/>
      <c r="N54" s="72"/>
    </row>
    <row r="55" spans="1:15" ht="12" customHeight="1" thickBot="1">
      <c r="A55" s="282">
        <v>4</v>
      </c>
      <c r="B55" s="282"/>
      <c r="C55" s="66"/>
      <c r="D55" s="91"/>
      <c r="E55" s="150"/>
      <c r="F55" s="150"/>
      <c r="G55" s="66" t="s">
        <v>234</v>
      </c>
      <c r="H55" s="66" t="s">
        <v>234</v>
      </c>
      <c r="I55" s="66" t="s">
        <v>234</v>
      </c>
      <c r="J55" s="66" t="s">
        <v>234</v>
      </c>
      <c r="K55" s="66" t="s">
        <v>234</v>
      </c>
      <c r="L55" s="66"/>
      <c r="M55" s="66"/>
      <c r="N55" s="66"/>
    </row>
    <row r="56" spans="1:15" ht="12" customHeight="1" thickBot="1">
      <c r="A56" s="282"/>
      <c r="B56" s="282"/>
      <c r="C56" s="72"/>
      <c r="D56" s="72"/>
      <c r="E56" s="72"/>
      <c r="F56" s="72"/>
      <c r="G56" s="72"/>
      <c r="H56" s="72"/>
      <c r="I56" s="72"/>
      <c r="J56" s="72"/>
      <c r="K56" s="90"/>
      <c r="L56" s="90"/>
      <c r="M56" s="90"/>
      <c r="N56" s="72"/>
    </row>
    <row r="57" spans="1:15" ht="12" hidden="1" customHeight="1">
      <c r="A57" s="282"/>
      <c r="B57" s="282"/>
      <c r="C57" s="66"/>
      <c r="D57" s="66"/>
      <c r="E57" s="66"/>
      <c r="F57" s="66"/>
      <c r="G57" s="66"/>
      <c r="H57" s="66"/>
      <c r="I57" s="66"/>
      <c r="J57" s="66"/>
      <c r="K57" s="66"/>
      <c r="L57" s="66"/>
      <c r="M57" s="66"/>
      <c r="N57" s="66"/>
    </row>
    <row r="58" spans="1:15" ht="12" hidden="1" customHeight="1">
      <c r="A58" s="282"/>
      <c r="B58" s="282"/>
      <c r="C58" s="72"/>
      <c r="D58" s="72"/>
      <c r="E58" s="72"/>
      <c r="F58" s="72"/>
      <c r="G58" s="72"/>
      <c r="H58" s="72"/>
      <c r="I58" s="72"/>
      <c r="J58" s="72"/>
      <c r="K58" s="72"/>
      <c r="L58" s="72"/>
      <c r="M58" s="72"/>
      <c r="N58" s="72"/>
    </row>
    <row r="59" spans="1:15" ht="12" hidden="1" customHeight="1">
      <c r="A59" s="282"/>
      <c r="B59" s="282"/>
      <c r="C59" s="66"/>
      <c r="D59" s="66"/>
      <c r="E59" s="66"/>
      <c r="F59" s="66"/>
      <c r="G59" s="66"/>
      <c r="H59" s="66"/>
      <c r="I59" s="66"/>
      <c r="J59" s="66"/>
      <c r="K59" s="66"/>
      <c r="L59" s="66"/>
      <c r="M59" s="66"/>
      <c r="N59" s="66"/>
    </row>
    <row r="60" spans="1:15" ht="12" hidden="1" customHeight="1">
      <c r="A60" s="282"/>
      <c r="B60" s="282"/>
      <c r="C60" s="72"/>
      <c r="D60" s="72"/>
      <c r="E60" s="72"/>
      <c r="F60" s="72"/>
      <c r="G60" s="72"/>
      <c r="H60" s="72"/>
      <c r="I60" s="72"/>
      <c r="J60" s="72"/>
      <c r="K60" s="72"/>
      <c r="L60" s="72"/>
      <c r="M60" s="72"/>
      <c r="N60" s="72"/>
    </row>
    <row r="61" spans="1:15" ht="12" hidden="1" customHeight="1">
      <c r="A61" s="282"/>
      <c r="B61" s="282"/>
      <c r="C61" s="66"/>
      <c r="D61" s="66"/>
      <c r="E61" s="66"/>
      <c r="F61" s="66"/>
      <c r="G61" s="66"/>
      <c r="H61" s="66"/>
      <c r="I61" s="66"/>
      <c r="J61" s="66"/>
      <c r="K61" s="66"/>
      <c r="L61" s="66"/>
      <c r="M61" s="66"/>
      <c r="N61" s="92"/>
      <c r="O61" s="93"/>
    </row>
    <row r="62" spans="1:15" ht="12" hidden="1" customHeight="1">
      <c r="A62" s="282"/>
      <c r="B62" s="282"/>
      <c r="C62" s="72"/>
      <c r="D62" s="72"/>
      <c r="E62" s="72"/>
      <c r="F62" s="72"/>
      <c r="G62" s="72"/>
      <c r="H62" s="72"/>
      <c r="I62" s="72"/>
      <c r="J62" s="72"/>
      <c r="K62" s="72"/>
      <c r="L62" s="72"/>
      <c r="M62" s="72"/>
      <c r="N62" s="72"/>
    </row>
    <row r="63" spans="1:15" ht="12" hidden="1" customHeight="1">
      <c r="A63" s="282"/>
      <c r="B63" s="282"/>
      <c r="C63" s="66"/>
      <c r="D63" s="66"/>
      <c r="E63" s="66"/>
      <c r="F63" s="66"/>
      <c r="G63" s="66"/>
      <c r="H63" s="66"/>
      <c r="I63" s="66"/>
      <c r="J63" s="66"/>
      <c r="K63" s="66"/>
      <c r="L63" s="66"/>
      <c r="M63" s="66"/>
      <c r="N63" s="66"/>
    </row>
    <row r="64" spans="1:15" ht="12" hidden="1" customHeight="1">
      <c r="A64" s="282"/>
      <c r="B64" s="282"/>
      <c r="C64" s="72"/>
      <c r="D64" s="72"/>
      <c r="E64" s="72"/>
      <c r="F64" s="72"/>
      <c r="G64" s="72"/>
      <c r="H64" s="72"/>
      <c r="I64" s="72"/>
      <c r="J64" s="72"/>
      <c r="K64" s="72"/>
      <c r="L64" s="72"/>
      <c r="M64" s="72"/>
      <c r="N64" s="72"/>
    </row>
    <row r="65" spans="1:14" ht="12" hidden="1" customHeight="1">
      <c r="A65" s="282"/>
      <c r="B65" s="282"/>
      <c r="C65" s="66"/>
      <c r="D65" s="66"/>
      <c r="E65" s="66"/>
      <c r="F65" s="66"/>
      <c r="G65" s="66"/>
      <c r="H65" s="66"/>
      <c r="I65" s="66"/>
      <c r="J65" s="66"/>
      <c r="K65" s="66"/>
      <c r="L65" s="66"/>
      <c r="M65" s="66"/>
      <c r="N65" s="66"/>
    </row>
    <row r="66" spans="1:14" ht="10.5" hidden="1" customHeight="1">
      <c r="A66" s="282"/>
      <c r="B66" s="282"/>
      <c r="C66" s="72"/>
      <c r="D66" s="72"/>
      <c r="E66" s="72"/>
      <c r="F66" s="72"/>
      <c r="G66" s="72"/>
      <c r="H66" s="72"/>
      <c r="I66" s="72"/>
      <c r="J66" s="72"/>
      <c r="K66" s="72"/>
      <c r="L66" s="72"/>
      <c r="M66" s="72"/>
      <c r="N66" s="72"/>
    </row>
    <row r="67" spans="1:14" ht="10.5" customHeight="1" thickBot="1">
      <c r="A67" s="578"/>
      <c r="B67" s="579"/>
      <c r="C67" s="151"/>
      <c r="D67" s="152"/>
      <c r="E67" s="153"/>
      <c r="F67" s="153"/>
      <c r="G67" s="154"/>
      <c r="H67" s="154"/>
      <c r="I67" s="154"/>
      <c r="J67" s="154"/>
      <c r="K67" s="154"/>
      <c r="L67" s="154"/>
      <c r="M67" s="154"/>
      <c r="N67" s="154"/>
    </row>
    <row r="68" spans="1:14" ht="10.5" customHeight="1" thickBot="1">
      <c r="A68" s="578"/>
      <c r="B68" s="579"/>
      <c r="C68" s="155"/>
      <c r="D68" s="72"/>
      <c r="E68" s="72"/>
      <c r="F68" s="72"/>
      <c r="G68" s="72"/>
      <c r="H68" s="72"/>
      <c r="I68" s="72"/>
      <c r="J68" s="72"/>
      <c r="K68" s="72"/>
      <c r="L68" s="72"/>
      <c r="M68" s="72"/>
      <c r="N68" s="72"/>
    </row>
    <row r="69" spans="1:14" ht="12.75" hidden="1" customHeight="1">
      <c r="A69" s="576" t="s">
        <v>313</v>
      </c>
      <c r="B69" s="576"/>
      <c r="C69" s="576"/>
      <c r="D69" s="576"/>
      <c r="E69" s="576"/>
      <c r="F69" s="577"/>
      <c r="G69" s="577"/>
      <c r="H69" s="576" t="s">
        <v>313</v>
      </c>
      <c r="I69" s="576"/>
      <c r="J69" s="576"/>
      <c r="K69" s="576"/>
      <c r="L69" s="576"/>
      <c r="M69" s="577"/>
      <c r="N69" s="577"/>
    </row>
    <row r="70" spans="1:14" hidden="1">
      <c r="A70" s="273" t="s">
        <v>314</v>
      </c>
      <c r="B70" s="273"/>
      <c r="C70" s="273"/>
      <c r="D70" s="273"/>
      <c r="E70" s="273"/>
      <c r="F70" s="265"/>
      <c r="G70" s="265"/>
      <c r="H70" s="273" t="s">
        <v>314</v>
      </c>
      <c r="I70" s="273"/>
      <c r="J70" s="273"/>
      <c r="K70" s="273"/>
      <c r="L70" s="273"/>
      <c r="M70" s="265"/>
      <c r="N70" s="265"/>
    </row>
    <row r="71" spans="1:14" hidden="1"/>
    <row r="72" spans="1:14" hidden="1">
      <c r="A72" s="272" t="s">
        <v>315</v>
      </c>
      <c r="B72" s="272"/>
      <c r="C72" s="272"/>
      <c r="D72" s="272"/>
      <c r="E72" s="272"/>
      <c r="F72" s="272"/>
      <c r="G72" s="272"/>
      <c r="H72" s="272" t="s">
        <v>315</v>
      </c>
      <c r="I72" s="272"/>
      <c r="J72" s="272"/>
      <c r="K72" s="272"/>
      <c r="L72" s="272"/>
      <c r="M72" s="272"/>
      <c r="N72" s="272"/>
    </row>
    <row r="73" spans="1:14" hidden="1">
      <c r="A73" s="273" t="s">
        <v>316</v>
      </c>
      <c r="B73" s="273"/>
      <c r="C73" s="281"/>
      <c r="D73" s="281"/>
      <c r="E73" s="281"/>
      <c r="F73" s="281"/>
      <c r="G73" s="281"/>
      <c r="H73" s="273" t="s">
        <v>317</v>
      </c>
      <c r="I73" s="273"/>
      <c r="J73" s="281"/>
      <c r="K73" s="281"/>
      <c r="L73" s="281"/>
      <c r="M73" s="281"/>
      <c r="N73" s="281"/>
    </row>
    <row r="74" spans="1:14" hidden="1">
      <c r="A74" s="273"/>
      <c r="B74" s="273"/>
      <c r="C74" s="281"/>
      <c r="D74" s="281"/>
      <c r="E74" s="281"/>
      <c r="F74" s="281"/>
      <c r="G74" s="281"/>
      <c r="H74" s="273"/>
      <c r="I74" s="273"/>
      <c r="J74" s="281"/>
      <c r="K74" s="281"/>
      <c r="L74" s="281"/>
      <c r="M74" s="281"/>
      <c r="N74" s="281"/>
    </row>
    <row r="75" spans="1:14" hidden="1">
      <c r="A75" s="273"/>
      <c r="B75" s="273"/>
      <c r="C75" s="281"/>
      <c r="D75" s="281"/>
      <c r="E75" s="281"/>
      <c r="F75" s="281"/>
      <c r="G75" s="281"/>
      <c r="H75" s="273"/>
      <c r="I75" s="273"/>
      <c r="J75" s="281"/>
      <c r="K75" s="281"/>
      <c r="L75" s="281"/>
      <c r="M75" s="281"/>
      <c r="N75" s="281"/>
    </row>
    <row r="76" spans="1:14" hidden="1">
      <c r="A76" s="273" t="s">
        <v>318</v>
      </c>
      <c r="B76" s="273"/>
      <c r="C76" s="281"/>
      <c r="D76" s="281"/>
      <c r="E76" s="281"/>
      <c r="F76" s="281"/>
      <c r="G76" s="281"/>
      <c r="H76" s="273" t="s">
        <v>318</v>
      </c>
      <c r="I76" s="273"/>
      <c r="J76" s="281"/>
      <c r="K76" s="281"/>
      <c r="L76" s="281"/>
      <c r="M76" s="281"/>
      <c r="N76" s="281"/>
    </row>
    <row r="77" spans="1:14" hidden="1">
      <c r="A77" s="273"/>
      <c r="B77" s="273"/>
      <c r="C77" s="281"/>
      <c r="D77" s="281"/>
      <c r="E77" s="281"/>
      <c r="F77" s="281"/>
      <c r="G77" s="281"/>
      <c r="H77" s="273"/>
      <c r="I77" s="273"/>
      <c r="J77" s="281"/>
      <c r="K77" s="281"/>
      <c r="L77" s="281"/>
      <c r="M77" s="281"/>
      <c r="N77" s="281"/>
    </row>
    <row r="78" spans="1:14" hidden="1">
      <c r="A78" s="273"/>
      <c r="B78" s="273"/>
      <c r="C78" s="281"/>
      <c r="D78" s="281"/>
      <c r="E78" s="281"/>
      <c r="F78" s="281"/>
      <c r="G78" s="281"/>
      <c r="H78" s="273"/>
      <c r="I78" s="273"/>
      <c r="J78" s="281"/>
      <c r="K78" s="281"/>
      <c r="L78" s="281"/>
      <c r="M78" s="281"/>
      <c r="N78" s="281"/>
    </row>
    <row r="79" spans="1:14" hidden="1">
      <c r="A79" s="272" t="s">
        <v>319</v>
      </c>
      <c r="B79" s="272"/>
      <c r="C79" s="272"/>
      <c r="D79" s="272"/>
      <c r="E79" s="272"/>
      <c r="F79" s="272"/>
      <c r="G79" s="272"/>
      <c r="H79" s="272" t="s">
        <v>319</v>
      </c>
      <c r="I79" s="272"/>
      <c r="J79" s="272"/>
      <c r="K79" s="272"/>
      <c r="L79" s="272"/>
      <c r="M79" s="272"/>
      <c r="N79" s="272"/>
    </row>
    <row r="80" spans="1:14" hidden="1">
      <c r="A80" s="273" t="s">
        <v>320</v>
      </c>
      <c r="B80" s="273"/>
      <c r="C80" s="281"/>
      <c r="D80" s="281"/>
      <c r="E80" s="281"/>
      <c r="F80" s="281"/>
      <c r="G80" s="281"/>
      <c r="H80" s="273" t="s">
        <v>321</v>
      </c>
      <c r="I80" s="273"/>
      <c r="J80" s="281"/>
      <c r="K80" s="281"/>
      <c r="L80" s="281"/>
      <c r="M80" s="281"/>
      <c r="N80" s="281"/>
    </row>
    <row r="81" spans="1:14" hidden="1">
      <c r="A81" s="273"/>
      <c r="B81" s="273"/>
      <c r="C81" s="281"/>
      <c r="D81" s="281"/>
      <c r="E81" s="281"/>
      <c r="F81" s="281"/>
      <c r="G81" s="281"/>
      <c r="H81" s="273"/>
      <c r="I81" s="273"/>
      <c r="J81" s="281"/>
      <c r="K81" s="281"/>
      <c r="L81" s="281"/>
      <c r="M81" s="281"/>
      <c r="N81" s="281"/>
    </row>
    <row r="82" spans="1:14" hidden="1">
      <c r="A82" s="273"/>
      <c r="B82" s="273"/>
      <c r="C82" s="281"/>
      <c r="D82" s="281"/>
      <c r="E82" s="281"/>
      <c r="F82" s="281"/>
      <c r="G82" s="281"/>
      <c r="H82" s="273"/>
      <c r="I82" s="273"/>
      <c r="J82" s="281"/>
      <c r="K82" s="281"/>
      <c r="L82" s="281"/>
      <c r="M82" s="281"/>
      <c r="N82" s="281"/>
    </row>
    <row r="83" spans="1:14" hidden="1">
      <c r="A83" s="273" t="s">
        <v>322</v>
      </c>
      <c r="B83" s="273"/>
      <c r="C83" s="281"/>
      <c r="D83" s="281"/>
      <c r="E83" s="281"/>
      <c r="F83" s="281"/>
      <c r="G83" s="281"/>
      <c r="H83" s="273" t="s">
        <v>322</v>
      </c>
      <c r="I83" s="273"/>
      <c r="J83" s="281"/>
      <c r="K83" s="281"/>
      <c r="L83" s="281"/>
      <c r="M83" s="281"/>
      <c r="N83" s="281"/>
    </row>
    <row r="84" spans="1:14" hidden="1">
      <c r="A84" s="273"/>
      <c r="B84" s="273"/>
      <c r="C84" s="281"/>
      <c r="D84" s="281"/>
      <c r="E84" s="281"/>
      <c r="F84" s="281"/>
      <c r="G84" s="281"/>
      <c r="H84" s="273"/>
      <c r="I84" s="273"/>
      <c r="J84" s="281"/>
      <c r="K84" s="281"/>
      <c r="L84" s="281"/>
      <c r="M84" s="281"/>
      <c r="N84" s="281"/>
    </row>
    <row r="85" spans="1:14" hidden="1">
      <c r="A85" s="273"/>
      <c r="B85" s="273"/>
      <c r="C85" s="281"/>
      <c r="D85" s="281"/>
      <c r="E85" s="281"/>
      <c r="F85" s="281"/>
      <c r="G85" s="281"/>
      <c r="H85" s="273"/>
      <c r="I85" s="273"/>
      <c r="J85" s="281"/>
      <c r="K85" s="281"/>
      <c r="L85" s="281"/>
      <c r="M85" s="281"/>
      <c r="N85" s="281"/>
    </row>
    <row r="86" spans="1:14" hidden="1">
      <c r="A86" s="156"/>
      <c r="B86" s="156"/>
      <c r="C86" s="157"/>
      <c r="D86" s="157"/>
      <c r="E86" s="157"/>
      <c r="F86" s="157"/>
      <c r="G86" s="157"/>
      <c r="H86" s="156"/>
      <c r="I86" s="156"/>
      <c r="J86" s="94"/>
      <c r="K86" s="94"/>
      <c r="L86" s="94"/>
      <c r="M86" s="94"/>
      <c r="N86" s="94"/>
    </row>
    <row r="87" spans="1:14" hidden="1">
      <c r="A87" s="156"/>
      <c r="B87" s="156"/>
      <c r="C87" s="157"/>
      <c r="D87" s="157"/>
      <c r="E87" s="157"/>
      <c r="F87" s="157"/>
      <c r="G87" s="157"/>
      <c r="H87" s="156"/>
      <c r="I87" s="156"/>
      <c r="J87" s="94"/>
      <c r="K87" s="94"/>
      <c r="L87" s="94"/>
      <c r="M87" s="94"/>
      <c r="N87" s="94"/>
    </row>
    <row r="88" spans="1:14" hidden="1">
      <c r="A88" s="156"/>
      <c r="B88" s="156"/>
      <c r="C88" s="157"/>
      <c r="D88" s="157"/>
      <c r="E88" s="157"/>
      <c r="F88" s="157"/>
      <c r="G88" s="157"/>
      <c r="H88" s="156"/>
      <c r="I88" s="156"/>
      <c r="J88" s="94"/>
      <c r="K88" s="94"/>
      <c r="L88" s="94"/>
      <c r="M88" s="94"/>
      <c r="N88" s="94"/>
    </row>
    <row r="90" spans="1:14">
      <c r="A90" s="272" t="s">
        <v>277</v>
      </c>
      <c r="B90" s="272"/>
      <c r="C90" s="272"/>
      <c r="D90" s="272"/>
      <c r="E90" s="272"/>
      <c r="F90" s="272"/>
      <c r="G90" s="272"/>
      <c r="H90" s="272"/>
      <c r="I90" s="272"/>
      <c r="J90" s="272"/>
      <c r="K90" s="272"/>
      <c r="L90" s="272"/>
      <c r="M90" s="272"/>
      <c r="N90" s="272"/>
    </row>
    <row r="91" spans="1:14" ht="31.5" customHeight="1">
      <c r="A91" s="75" t="s">
        <v>408</v>
      </c>
      <c r="B91" s="278" t="s">
        <v>279</v>
      </c>
      <c r="C91" s="278"/>
      <c r="D91" s="278"/>
      <c r="E91" s="278"/>
      <c r="F91" s="278"/>
      <c r="G91" s="279" t="s">
        <v>280</v>
      </c>
      <c r="H91" s="279"/>
      <c r="I91" s="279"/>
      <c r="J91" s="279"/>
      <c r="K91" s="279"/>
      <c r="L91" s="279"/>
      <c r="M91" s="461"/>
      <c r="N91" s="461"/>
    </row>
    <row r="92" spans="1:14">
      <c r="A92" s="77" t="s">
        <v>712</v>
      </c>
      <c r="B92" s="275" t="s">
        <v>412</v>
      </c>
      <c r="C92" s="275"/>
      <c r="D92" s="275"/>
      <c r="E92" s="275"/>
      <c r="F92" s="275"/>
      <c r="G92" s="580">
        <v>0.6</v>
      </c>
      <c r="H92" s="580"/>
      <c r="I92" s="277"/>
      <c r="J92" s="277"/>
      <c r="K92" s="277"/>
      <c r="L92" s="277"/>
      <c r="M92" s="267"/>
      <c r="N92" s="267"/>
    </row>
    <row r="93" spans="1:14">
      <c r="A93" s="77" t="s">
        <v>409</v>
      </c>
      <c r="B93" s="275" t="s">
        <v>410</v>
      </c>
      <c r="C93" s="275"/>
      <c r="D93" s="275"/>
      <c r="E93" s="275"/>
      <c r="F93" s="275"/>
      <c r="G93" s="580">
        <v>0.3</v>
      </c>
      <c r="H93" s="580"/>
      <c r="I93" s="277"/>
      <c r="J93" s="277"/>
      <c r="K93" s="277"/>
      <c r="L93" s="277"/>
      <c r="M93" s="267"/>
      <c r="N93" s="267"/>
    </row>
    <row r="94" spans="1:14">
      <c r="A94" s="77" t="s">
        <v>411</v>
      </c>
      <c r="B94" s="275" t="s">
        <v>416</v>
      </c>
      <c r="C94" s="275"/>
      <c r="D94" s="275"/>
      <c r="E94" s="275"/>
      <c r="F94" s="275"/>
      <c r="G94" s="580">
        <v>0.3</v>
      </c>
      <c r="H94" s="580"/>
      <c r="I94" s="277"/>
      <c r="J94" s="277"/>
      <c r="K94" s="277"/>
      <c r="L94" s="277"/>
      <c r="M94" s="267"/>
      <c r="N94" s="267"/>
    </row>
    <row r="95" spans="1:14">
      <c r="A95" s="218"/>
      <c r="B95" s="275"/>
      <c r="C95" s="275"/>
      <c r="D95" s="275"/>
      <c r="E95" s="275"/>
      <c r="F95" s="275"/>
      <c r="G95" s="595"/>
      <c r="H95" s="595"/>
      <c r="I95" s="277"/>
      <c r="J95" s="277"/>
      <c r="K95" s="277"/>
      <c r="L95" s="277"/>
      <c r="M95" s="267"/>
      <c r="N95" s="267"/>
    </row>
    <row r="96" spans="1:14">
      <c r="A96" s="218"/>
      <c r="B96" s="275"/>
      <c r="C96" s="275"/>
      <c r="D96" s="275"/>
      <c r="E96" s="275"/>
      <c r="F96" s="275"/>
      <c r="G96" s="595"/>
      <c r="H96" s="595"/>
      <c r="I96" s="277"/>
      <c r="J96" s="277"/>
      <c r="K96" s="277"/>
      <c r="L96" s="277"/>
      <c r="M96" s="267"/>
      <c r="N96" s="267"/>
    </row>
    <row r="97" spans="1:16">
      <c r="A97" s="76"/>
      <c r="B97" s="275"/>
      <c r="C97" s="275"/>
      <c r="D97" s="275"/>
      <c r="E97" s="275"/>
      <c r="F97" s="275"/>
      <c r="G97" s="581"/>
      <c r="H97" s="581"/>
      <c r="I97" s="277"/>
      <c r="J97" s="277"/>
      <c r="K97" s="277"/>
      <c r="L97" s="277"/>
      <c r="M97" s="267"/>
      <c r="N97" s="267"/>
    </row>
    <row r="98" spans="1:16">
      <c r="A98" s="76"/>
      <c r="B98" s="265"/>
      <c r="C98" s="265"/>
      <c r="D98" s="265"/>
      <c r="E98" s="265"/>
      <c r="F98" s="265"/>
      <c r="G98" s="581"/>
      <c r="H98" s="581"/>
      <c r="I98" s="277"/>
      <c r="J98" s="277"/>
      <c r="K98" s="277"/>
      <c r="L98" s="277"/>
      <c r="M98" s="267"/>
      <c r="N98" s="267"/>
    </row>
    <row r="99" spans="1:16">
      <c r="A99" s="76"/>
      <c r="B99" s="265"/>
      <c r="C99" s="265"/>
      <c r="D99" s="265"/>
      <c r="E99" s="265"/>
      <c r="F99" s="265"/>
      <c r="G99" s="276"/>
      <c r="H99" s="276"/>
      <c r="I99" s="277"/>
      <c r="J99" s="277"/>
      <c r="K99" s="277"/>
      <c r="L99" s="277"/>
      <c r="M99" s="267"/>
      <c r="N99" s="267"/>
    </row>
    <row r="100" spans="1:16">
      <c r="A100" s="76"/>
      <c r="B100" s="265"/>
      <c r="C100" s="265"/>
      <c r="D100" s="265"/>
      <c r="E100" s="265"/>
      <c r="F100" s="265"/>
      <c r="G100" s="276"/>
      <c r="H100" s="276"/>
      <c r="I100" s="277"/>
      <c r="J100" s="277"/>
      <c r="K100" s="277"/>
      <c r="L100" s="277"/>
      <c r="M100" s="267"/>
      <c r="N100" s="267"/>
    </row>
    <row r="101" spans="1:16">
      <c r="A101" s="76"/>
      <c r="B101" s="265"/>
      <c r="C101" s="265"/>
      <c r="D101" s="265"/>
      <c r="E101" s="265"/>
      <c r="F101" s="265"/>
      <c r="G101" s="276"/>
      <c r="H101" s="276"/>
      <c r="I101" s="277"/>
      <c r="J101" s="277"/>
      <c r="K101" s="277"/>
      <c r="L101" s="277"/>
      <c r="M101" s="267"/>
      <c r="N101" s="267"/>
    </row>
    <row r="102" spans="1:16">
      <c r="A102" s="76"/>
      <c r="B102" s="265"/>
      <c r="C102" s="265"/>
      <c r="D102" s="265"/>
      <c r="E102" s="265"/>
      <c r="F102" s="265"/>
      <c r="G102" s="276"/>
      <c r="H102" s="276"/>
      <c r="I102" s="277"/>
      <c r="J102" s="277"/>
      <c r="K102" s="277"/>
      <c r="L102" s="277"/>
      <c r="M102" s="267"/>
      <c r="N102" s="267"/>
    </row>
    <row r="103" spans="1:16">
      <c r="A103" s="79">
        <f>COUNTA(B92:F102)</f>
        <v>3</v>
      </c>
      <c r="B103" s="271"/>
      <c r="C103" s="271"/>
      <c r="D103" s="271"/>
      <c r="E103" s="271"/>
      <c r="F103" s="271"/>
      <c r="G103" s="271"/>
      <c r="H103" s="271"/>
      <c r="I103" s="271"/>
      <c r="J103" s="271"/>
      <c r="K103" s="271"/>
      <c r="L103" s="271"/>
      <c r="M103" s="269"/>
      <c r="N103" s="269"/>
    </row>
    <row r="105" spans="1:16">
      <c r="A105" s="272" t="s">
        <v>287</v>
      </c>
      <c r="B105" s="272"/>
      <c r="C105" s="272"/>
      <c r="D105" s="272"/>
      <c r="E105" s="272"/>
      <c r="F105" s="272"/>
      <c r="G105" s="272"/>
      <c r="H105" s="272"/>
      <c r="I105" s="272"/>
      <c r="J105" s="272"/>
      <c r="K105" s="272"/>
      <c r="L105" s="272"/>
      <c r="M105" s="272"/>
      <c r="N105" s="272"/>
    </row>
    <row r="106" spans="1:16">
      <c r="A106" s="273" t="s">
        <v>288</v>
      </c>
      <c r="B106" s="273"/>
      <c r="C106" s="273"/>
      <c r="D106" s="273"/>
      <c r="E106" s="274" t="s">
        <v>61</v>
      </c>
      <c r="F106" s="274"/>
      <c r="G106" s="274"/>
      <c r="H106" s="274"/>
      <c r="I106" s="274"/>
      <c r="J106" s="274"/>
      <c r="K106" s="274"/>
      <c r="L106" s="274"/>
      <c r="M106" s="269" t="s">
        <v>289</v>
      </c>
      <c r="N106" s="269"/>
    </row>
    <row r="107" spans="1:16">
      <c r="A107" s="265"/>
      <c r="B107" s="265"/>
      <c r="C107" s="265"/>
      <c r="D107" s="265"/>
      <c r="E107" s="460"/>
      <c r="F107" s="460"/>
      <c r="G107" s="460"/>
      <c r="H107" s="460"/>
      <c r="I107" s="460"/>
      <c r="J107" s="460"/>
      <c r="K107" s="460"/>
      <c r="L107" s="460"/>
      <c r="M107" s="267"/>
      <c r="N107" s="267"/>
    </row>
    <row r="108" spans="1:16">
      <c r="A108" s="265"/>
      <c r="B108" s="265"/>
      <c r="C108" s="265"/>
      <c r="D108" s="265"/>
      <c r="E108" s="460"/>
      <c r="F108" s="460"/>
      <c r="G108" s="460"/>
      <c r="H108" s="460"/>
      <c r="I108" s="460"/>
      <c r="J108" s="460"/>
      <c r="K108" s="460"/>
      <c r="L108" s="460"/>
      <c r="M108" s="267"/>
      <c r="N108" s="267"/>
      <c r="O108" s="80"/>
      <c r="P108" s="81"/>
    </row>
    <row r="109" spans="1:16">
      <c r="A109" s="265"/>
      <c r="B109" s="265"/>
      <c r="C109" s="265"/>
      <c r="D109" s="265"/>
      <c r="E109" s="460"/>
      <c r="F109" s="460"/>
      <c r="G109" s="460"/>
      <c r="H109" s="460"/>
      <c r="I109" s="460"/>
      <c r="J109" s="460"/>
      <c r="K109" s="460"/>
      <c r="L109" s="460"/>
      <c r="M109" s="267"/>
      <c r="N109" s="267"/>
    </row>
    <row r="110" spans="1:16">
      <c r="A110" s="265"/>
      <c r="B110" s="265"/>
      <c r="C110" s="265"/>
      <c r="D110" s="265"/>
      <c r="E110" s="460"/>
      <c r="F110" s="460"/>
      <c r="G110" s="460"/>
      <c r="H110" s="460"/>
      <c r="I110" s="460"/>
      <c r="J110" s="460"/>
      <c r="K110" s="460"/>
      <c r="L110" s="460"/>
      <c r="M110" s="267"/>
      <c r="N110" s="267"/>
    </row>
    <row r="111" spans="1:16">
      <c r="A111" s="265"/>
      <c r="B111" s="265"/>
      <c r="C111" s="265"/>
      <c r="D111" s="265"/>
      <c r="E111" s="460"/>
      <c r="F111" s="460"/>
      <c r="G111" s="460"/>
      <c r="H111" s="460"/>
      <c r="I111" s="460"/>
      <c r="J111" s="460"/>
      <c r="K111" s="460"/>
      <c r="L111" s="460"/>
      <c r="M111" s="267"/>
      <c r="N111" s="267"/>
    </row>
    <row r="112" spans="1:16">
      <c r="A112" s="265"/>
      <c r="B112" s="265"/>
      <c r="C112" s="265"/>
      <c r="D112" s="265"/>
      <c r="E112" s="460"/>
      <c r="F112" s="460"/>
      <c r="G112" s="460"/>
      <c r="H112" s="460"/>
      <c r="I112" s="460"/>
      <c r="J112" s="460"/>
      <c r="K112" s="460"/>
      <c r="L112" s="460"/>
      <c r="M112" s="267"/>
      <c r="N112" s="267"/>
    </row>
    <row r="113" spans="1:14">
      <c r="A113" s="268" t="s">
        <v>290</v>
      </c>
      <c r="B113" s="268"/>
      <c r="C113" s="268"/>
      <c r="D113" s="268"/>
      <c r="E113" s="268"/>
      <c r="F113" s="268"/>
      <c r="G113" s="268"/>
      <c r="H113" s="268"/>
      <c r="I113" s="268"/>
      <c r="J113" s="268"/>
      <c r="K113" s="268"/>
      <c r="L113" s="268"/>
      <c r="M113" s="269"/>
      <c r="N113" s="269"/>
    </row>
    <row r="115" spans="1:14" ht="14.25" customHeight="1"/>
    <row r="116" spans="1:14" hidden="1">
      <c r="A116" s="270" t="s">
        <v>326</v>
      </c>
      <c r="B116" s="270"/>
      <c r="C116" s="270"/>
      <c r="D116" s="270"/>
      <c r="E116" s="270"/>
      <c r="F116" s="270"/>
      <c r="G116" s="270"/>
      <c r="H116" s="270"/>
      <c r="I116" s="270"/>
      <c r="J116" s="270"/>
      <c r="K116" s="270"/>
      <c r="L116" s="270"/>
      <c r="M116" s="270"/>
      <c r="N116" s="270"/>
    </row>
    <row r="117" spans="1:14" hidden="1">
      <c r="A117" s="263" t="s">
        <v>327</v>
      </c>
      <c r="B117" s="263"/>
      <c r="C117" s="263"/>
      <c r="D117" s="263"/>
      <c r="E117" s="263"/>
      <c r="F117" s="263"/>
      <c r="G117" s="263"/>
      <c r="H117" s="263"/>
      <c r="I117" s="263"/>
      <c r="J117" s="263"/>
      <c r="K117" s="263"/>
      <c r="L117" s="263"/>
      <c r="M117" s="263"/>
      <c r="N117" s="263"/>
    </row>
    <row r="118" spans="1:14" ht="12.75" hidden="1" customHeight="1">
      <c r="A118" s="264" t="s">
        <v>328</v>
      </c>
      <c r="B118" s="264"/>
      <c r="C118" s="264"/>
      <c r="D118" s="264"/>
      <c r="E118" s="258" t="s">
        <v>329</v>
      </c>
      <c r="F118" s="258"/>
      <c r="G118" s="258"/>
      <c r="H118" s="261"/>
      <c r="I118" s="261"/>
      <c r="J118" s="261"/>
      <c r="K118" s="261"/>
      <c r="L118" s="261"/>
      <c r="M118" s="261"/>
      <c r="N118" s="261"/>
    </row>
    <row r="119" spans="1:14" ht="98.25" hidden="1" customHeight="1">
      <c r="A119" s="264"/>
      <c r="B119" s="264"/>
      <c r="C119" s="264"/>
      <c r="D119" s="264"/>
      <c r="E119" s="258"/>
      <c r="F119" s="258"/>
      <c r="G119" s="258"/>
      <c r="H119" s="261"/>
      <c r="I119" s="261"/>
      <c r="J119" s="261"/>
      <c r="K119" s="261"/>
      <c r="L119" s="261"/>
      <c r="M119" s="261"/>
      <c r="N119" s="261"/>
    </row>
    <row r="120" spans="1:14" ht="12.75" hidden="1" customHeight="1">
      <c r="A120" s="257" t="s">
        <v>330</v>
      </c>
      <c r="B120" s="257"/>
      <c r="C120" s="257"/>
      <c r="D120" s="257"/>
      <c r="E120" s="258" t="s">
        <v>331</v>
      </c>
      <c r="F120" s="258"/>
      <c r="G120" s="258"/>
      <c r="H120" s="261"/>
      <c r="I120" s="261"/>
      <c r="J120" s="261"/>
      <c r="K120" s="261"/>
      <c r="L120" s="261"/>
      <c r="M120" s="261"/>
      <c r="N120" s="261"/>
    </row>
    <row r="121" spans="1:14" ht="69.75" hidden="1" customHeight="1">
      <c r="A121" s="257"/>
      <c r="B121" s="257"/>
      <c r="C121" s="257"/>
      <c r="D121" s="257"/>
      <c r="E121" s="258"/>
      <c r="F121" s="258"/>
      <c r="G121" s="258"/>
      <c r="H121" s="261"/>
      <c r="I121" s="261"/>
      <c r="J121" s="261"/>
      <c r="K121" s="261"/>
      <c r="L121" s="261"/>
      <c r="M121" s="261"/>
      <c r="N121" s="261"/>
    </row>
    <row r="122" spans="1:14" ht="12.75" hidden="1" customHeight="1">
      <c r="A122" s="257" t="s">
        <v>332</v>
      </c>
      <c r="B122" s="257"/>
      <c r="C122" s="257"/>
      <c r="D122" s="257"/>
      <c r="E122" s="258" t="s">
        <v>333</v>
      </c>
      <c r="F122" s="258"/>
      <c r="G122" s="258"/>
      <c r="H122" s="261"/>
      <c r="I122" s="261"/>
      <c r="J122" s="261"/>
      <c r="K122" s="261"/>
      <c r="L122" s="261"/>
      <c r="M122" s="261"/>
      <c r="N122" s="261"/>
    </row>
    <row r="123" spans="1:14" ht="40.5" hidden="1" customHeight="1">
      <c r="A123" s="257"/>
      <c r="B123" s="257"/>
      <c r="C123" s="257"/>
      <c r="D123" s="257"/>
      <c r="E123" s="258"/>
      <c r="F123" s="258"/>
      <c r="G123" s="258"/>
      <c r="H123" s="261"/>
      <c r="I123" s="261"/>
      <c r="J123" s="261"/>
      <c r="K123" s="261"/>
      <c r="L123" s="261"/>
      <c r="M123" s="261"/>
      <c r="N123" s="261"/>
    </row>
    <row r="124" spans="1:14" ht="12.75" hidden="1" customHeight="1">
      <c r="A124" s="257" t="s">
        <v>334</v>
      </c>
      <c r="B124" s="257"/>
      <c r="C124" s="257"/>
      <c r="D124" s="257"/>
      <c r="E124" s="258" t="s">
        <v>335</v>
      </c>
      <c r="F124" s="258"/>
      <c r="G124" s="258"/>
      <c r="H124" s="261"/>
      <c r="I124" s="261"/>
      <c r="J124" s="261"/>
      <c r="K124" s="261"/>
      <c r="L124" s="261"/>
      <c r="M124" s="261"/>
      <c r="N124" s="261"/>
    </row>
    <row r="125" spans="1:14" ht="55.5" hidden="1" customHeight="1">
      <c r="A125" s="257"/>
      <c r="B125" s="257"/>
      <c r="C125" s="257"/>
      <c r="D125" s="257"/>
      <c r="E125" s="258"/>
      <c r="F125" s="258"/>
      <c r="G125" s="258"/>
      <c r="H125" s="261"/>
      <c r="I125" s="261"/>
      <c r="J125" s="261"/>
      <c r="K125" s="261"/>
      <c r="L125" s="261"/>
      <c r="M125" s="261"/>
      <c r="N125" s="261"/>
    </row>
    <row r="126" spans="1:14" ht="12.75" hidden="1" customHeight="1">
      <c r="A126" s="257" t="s">
        <v>336</v>
      </c>
      <c r="B126" s="257"/>
      <c r="C126" s="257"/>
      <c r="D126" s="257"/>
      <c r="E126" s="258" t="s">
        <v>337</v>
      </c>
      <c r="F126" s="258"/>
      <c r="G126" s="258"/>
      <c r="H126" s="261"/>
      <c r="I126" s="261"/>
      <c r="J126" s="261"/>
      <c r="K126" s="261"/>
      <c r="L126" s="261"/>
      <c r="M126" s="261"/>
      <c r="N126" s="261"/>
    </row>
    <row r="127" spans="1:14" ht="50.25" hidden="1" customHeight="1">
      <c r="A127" s="257"/>
      <c r="B127" s="257"/>
      <c r="C127" s="257"/>
      <c r="D127" s="257"/>
      <c r="E127" s="258"/>
      <c r="F127" s="258"/>
      <c r="G127" s="258"/>
      <c r="H127" s="261"/>
      <c r="I127" s="261"/>
      <c r="J127" s="261"/>
      <c r="K127" s="261"/>
      <c r="L127" s="261"/>
      <c r="M127" s="261"/>
      <c r="N127" s="261"/>
    </row>
    <row r="128" spans="1:14" ht="12.75" hidden="1" customHeight="1">
      <c r="A128" s="257" t="s">
        <v>338</v>
      </c>
      <c r="B128" s="257"/>
      <c r="C128" s="257"/>
      <c r="D128" s="257"/>
      <c r="E128" s="258" t="s">
        <v>339</v>
      </c>
      <c r="F128" s="258"/>
      <c r="G128" s="258"/>
      <c r="H128" s="262" t="s">
        <v>340</v>
      </c>
      <c r="I128" s="262"/>
      <c r="J128" s="262"/>
      <c r="K128" s="262"/>
      <c r="L128" s="262"/>
      <c r="M128" s="262"/>
      <c r="N128" s="262"/>
    </row>
    <row r="129" spans="1:14" ht="147.75" hidden="1" customHeight="1">
      <c r="A129" s="257"/>
      <c r="B129" s="257"/>
      <c r="C129" s="257"/>
      <c r="D129" s="257"/>
      <c r="E129" s="258"/>
      <c r="F129" s="258"/>
      <c r="G129" s="258"/>
      <c r="H129" s="262"/>
      <c r="I129" s="262"/>
      <c r="J129" s="262"/>
      <c r="K129" s="262"/>
      <c r="L129" s="262"/>
      <c r="M129" s="262"/>
      <c r="N129" s="262"/>
    </row>
    <row r="130" spans="1:14" ht="111" hidden="1" customHeight="1">
      <c r="A130" s="257" t="s">
        <v>341</v>
      </c>
      <c r="B130" s="257"/>
      <c r="C130" s="257"/>
      <c r="D130" s="257"/>
      <c r="E130" s="258" t="s">
        <v>342</v>
      </c>
      <c r="F130" s="258"/>
      <c r="G130" s="258"/>
      <c r="H130" s="259"/>
      <c r="I130" s="259"/>
      <c r="J130" s="259"/>
      <c r="K130" s="259"/>
      <c r="L130" s="260" t="s">
        <v>343</v>
      </c>
      <c r="M130" s="260"/>
      <c r="N130" s="260"/>
    </row>
    <row r="131" spans="1:14" ht="92.25" hidden="1" customHeight="1">
      <c r="A131" s="257"/>
      <c r="B131" s="257"/>
      <c r="C131" s="257"/>
      <c r="D131" s="257"/>
      <c r="E131" s="258"/>
      <c r="F131" s="258"/>
      <c r="G131" s="258"/>
      <c r="H131" s="259"/>
      <c r="I131" s="259"/>
      <c r="J131" s="259"/>
      <c r="K131" s="259"/>
      <c r="L131" s="260" t="s">
        <v>344</v>
      </c>
      <c r="M131" s="260"/>
      <c r="N131" s="260"/>
    </row>
    <row r="132" spans="1:14" ht="72.75" hidden="1" customHeight="1">
      <c r="A132" s="257"/>
      <c r="B132" s="257"/>
      <c r="C132" s="257"/>
      <c r="D132" s="257"/>
      <c r="E132" s="258"/>
      <c r="F132" s="258"/>
      <c r="G132" s="258"/>
      <c r="H132" s="259"/>
      <c r="I132" s="259"/>
      <c r="J132" s="259"/>
      <c r="K132" s="259"/>
      <c r="L132" s="260" t="s">
        <v>345</v>
      </c>
      <c r="M132" s="260"/>
      <c r="N132" s="260"/>
    </row>
    <row r="133" spans="1:14" hidden="1"/>
    <row r="134" spans="1:14" hidden="1"/>
    <row r="135" spans="1:14" hidden="1"/>
    <row r="136" spans="1:14" hidden="1"/>
    <row r="137" spans="1:14" hidden="1"/>
    <row r="138" spans="1:14" hidden="1"/>
    <row r="65449" spans="251:255">
      <c r="IQ65449" s="60" t="s">
        <v>291</v>
      </c>
      <c r="IR65449" s="60" t="s">
        <v>292</v>
      </c>
      <c r="IS65449" s="60" t="s">
        <v>293</v>
      </c>
      <c r="IT65449" s="60" t="s">
        <v>294</v>
      </c>
      <c r="IU65449" s="60" t="s">
        <v>295</v>
      </c>
    </row>
    <row r="65450" spans="251:255">
      <c r="IQ65450" s="60" t="e">
        <f>#REF!&amp;$C$9</f>
        <v>#REF!</v>
      </c>
      <c r="IR65450" s="60" t="e">
        <f>#REF!</f>
        <v>#REF!</v>
      </c>
      <c r="IS65450" s="60" t="e">
        <f>$B$25&amp;" - "&amp;$B$26&amp;" - "&amp;#REF!&amp;" - "&amp;#REF!&amp;" - "&amp;#REF!&amp;" - "&amp;#REF!&amp;" - "&amp;#REF!&amp;" - "&amp;#REF!</f>
        <v>#REF!</v>
      </c>
      <c r="IT65450" s="60" t="e">
        <f>$A$31&amp;": "&amp;$I$31&amp;" - "&amp;#REF!&amp;": "&amp;#REF!&amp;" - "&amp;#REF!&amp;": "&amp;#REF!&amp;" - "&amp;#REF!&amp;": "&amp;#REF!&amp;" - "&amp;#REF!&amp;": "&amp;#REF!&amp;" - "&amp;#REF!&amp;": "&amp;#REF!&amp;" - "&amp;#REF!&amp;": "&amp;#REF!&amp;" - "&amp;$A$35&amp;": "&amp;$I$35&amp;" - "&amp;$A$36&amp;": "&amp;$I$36&amp;" - "&amp;#REF!&amp;": "&amp;#REF!&amp;" - "&amp;#REF!&amp;": "&amp;#REF!&amp;" - "&amp;#REF!&amp;": "&amp;#REF!&amp;" - "&amp;#REF!&amp;": "&amp;#REF!</f>
        <v>#REF!</v>
      </c>
      <c r="IU65450" s="60" t="e">
        <f>#REF!</f>
        <v>#REF!</v>
      </c>
    </row>
  </sheetData>
  <mergeCells count="266">
    <mergeCell ref="A128:D129"/>
    <mergeCell ref="E128:G129"/>
    <mergeCell ref="H128:N129"/>
    <mergeCell ref="A130:D132"/>
    <mergeCell ref="E130:G132"/>
    <mergeCell ref="H130:K132"/>
    <mergeCell ref="L130:N130"/>
    <mergeCell ref="L131:N131"/>
    <mergeCell ref="L132:N132"/>
    <mergeCell ref="A124:D125"/>
    <mergeCell ref="E124:G125"/>
    <mergeCell ref="H124:N125"/>
    <mergeCell ref="A126:D127"/>
    <mergeCell ref="E126:G127"/>
    <mergeCell ref="H126:N127"/>
    <mergeCell ref="A120:D121"/>
    <mergeCell ref="E120:G121"/>
    <mergeCell ref="H120:N121"/>
    <mergeCell ref="A122:D123"/>
    <mergeCell ref="E122:G123"/>
    <mergeCell ref="H122:N123"/>
    <mergeCell ref="A113:L113"/>
    <mergeCell ref="M113:N113"/>
    <mergeCell ref="A116:N116"/>
    <mergeCell ref="A117:N117"/>
    <mergeCell ref="A118:D119"/>
    <mergeCell ref="E118:G119"/>
    <mergeCell ref="H118:N119"/>
    <mergeCell ref="A109:D110"/>
    <mergeCell ref="E109:L110"/>
    <mergeCell ref="M109:N110"/>
    <mergeCell ref="A111:D112"/>
    <mergeCell ref="E111:L112"/>
    <mergeCell ref="M111:N112"/>
    <mergeCell ref="A105:N105"/>
    <mergeCell ref="A106:D106"/>
    <mergeCell ref="E106:L106"/>
    <mergeCell ref="M106:N106"/>
    <mergeCell ref="A107:D108"/>
    <mergeCell ref="E107:L108"/>
    <mergeCell ref="M107:N108"/>
    <mergeCell ref="B102:F102"/>
    <mergeCell ref="G102:H102"/>
    <mergeCell ref="I102:J102"/>
    <mergeCell ref="K102:L102"/>
    <mergeCell ref="M102:N102"/>
    <mergeCell ref="B103:L103"/>
    <mergeCell ref="M103:N103"/>
    <mergeCell ref="B100:F100"/>
    <mergeCell ref="G100:H100"/>
    <mergeCell ref="I100:J100"/>
    <mergeCell ref="K100:L100"/>
    <mergeCell ref="M100:N100"/>
    <mergeCell ref="B101:F101"/>
    <mergeCell ref="G101:H101"/>
    <mergeCell ref="I101:J101"/>
    <mergeCell ref="K101:L101"/>
    <mergeCell ref="M101:N101"/>
    <mergeCell ref="B98:F98"/>
    <mergeCell ref="G98:H98"/>
    <mergeCell ref="I98:J98"/>
    <mergeCell ref="K98:L98"/>
    <mergeCell ref="M98:N98"/>
    <mergeCell ref="B99:F99"/>
    <mergeCell ref="G99:H99"/>
    <mergeCell ref="I99:J99"/>
    <mergeCell ref="K99:L99"/>
    <mergeCell ref="M99:N99"/>
    <mergeCell ref="B96:F96"/>
    <mergeCell ref="G96:H96"/>
    <mergeCell ref="I96:J96"/>
    <mergeCell ref="K96:L96"/>
    <mergeCell ref="M96:N96"/>
    <mergeCell ref="B97:F97"/>
    <mergeCell ref="G97:H97"/>
    <mergeCell ref="I97:J97"/>
    <mergeCell ref="K97:L97"/>
    <mergeCell ref="M97:N97"/>
    <mergeCell ref="B94:F94"/>
    <mergeCell ref="G94:H94"/>
    <mergeCell ref="I94:J94"/>
    <mergeCell ref="K94:L94"/>
    <mergeCell ref="M94:N94"/>
    <mergeCell ref="B95:F95"/>
    <mergeCell ref="G95:H95"/>
    <mergeCell ref="I95:J95"/>
    <mergeCell ref="K95:L95"/>
    <mergeCell ref="M95:N95"/>
    <mergeCell ref="B92:F92"/>
    <mergeCell ref="G92:H92"/>
    <mergeCell ref="I92:J92"/>
    <mergeCell ref="K92:L92"/>
    <mergeCell ref="M92:N92"/>
    <mergeCell ref="B93:F93"/>
    <mergeCell ref="G93:H93"/>
    <mergeCell ref="I93:J93"/>
    <mergeCell ref="K93:L93"/>
    <mergeCell ref="M93:N93"/>
    <mergeCell ref="A90:N90"/>
    <mergeCell ref="B91:F91"/>
    <mergeCell ref="G91:H91"/>
    <mergeCell ref="I91:J91"/>
    <mergeCell ref="K91:L91"/>
    <mergeCell ref="M91:N91"/>
    <mergeCell ref="A80:B82"/>
    <mergeCell ref="C80:G82"/>
    <mergeCell ref="H80:I82"/>
    <mergeCell ref="J80:N82"/>
    <mergeCell ref="A83:B85"/>
    <mergeCell ref="C83:G85"/>
    <mergeCell ref="H83:I85"/>
    <mergeCell ref="J83:N85"/>
    <mergeCell ref="A76:B78"/>
    <mergeCell ref="C76:G78"/>
    <mergeCell ref="H76:I78"/>
    <mergeCell ref="J76:N78"/>
    <mergeCell ref="A79:G79"/>
    <mergeCell ref="H79:N79"/>
    <mergeCell ref="A72:G72"/>
    <mergeCell ref="H72:N72"/>
    <mergeCell ref="A73:B75"/>
    <mergeCell ref="C73:G75"/>
    <mergeCell ref="H73:I75"/>
    <mergeCell ref="J73:N75"/>
    <mergeCell ref="A69:E69"/>
    <mergeCell ref="F69:G69"/>
    <mergeCell ref="H69:L69"/>
    <mergeCell ref="M69:N69"/>
    <mergeCell ref="A70:E70"/>
    <mergeCell ref="F70:G70"/>
    <mergeCell ref="H70:L70"/>
    <mergeCell ref="M70:N70"/>
    <mergeCell ref="A57:B58"/>
    <mergeCell ref="A59:B60"/>
    <mergeCell ref="A61:B62"/>
    <mergeCell ref="A63:B64"/>
    <mergeCell ref="A65:B66"/>
    <mergeCell ref="A67:B68"/>
    <mergeCell ref="A47:N47"/>
    <mergeCell ref="A48:B48"/>
    <mergeCell ref="A49:B50"/>
    <mergeCell ref="A51:B52"/>
    <mergeCell ref="A53:B54"/>
    <mergeCell ref="A55:B5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O39:P39"/>
    <mergeCell ref="Q39:R39"/>
    <mergeCell ref="A40:H40"/>
    <mergeCell ref="I40:J40"/>
    <mergeCell ref="K40:L40"/>
    <mergeCell ref="M40:N40"/>
    <mergeCell ref="O40:P40"/>
    <mergeCell ref="Q40:R40"/>
    <mergeCell ref="A38:H38"/>
    <mergeCell ref="I38:J38"/>
    <mergeCell ref="K38:L38"/>
    <mergeCell ref="M38:N38"/>
    <mergeCell ref="A39:H39"/>
    <mergeCell ref="I39:J39"/>
    <mergeCell ref="K39:L39"/>
    <mergeCell ref="M39:N39"/>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2:H32"/>
    <mergeCell ref="I32:J32"/>
    <mergeCell ref="K32:L32"/>
    <mergeCell ref="M32:N32"/>
    <mergeCell ref="A33:H33"/>
    <mergeCell ref="I33:J33"/>
    <mergeCell ref="K33:L33"/>
    <mergeCell ref="M33:N33"/>
    <mergeCell ref="O30:P30"/>
    <mergeCell ref="Q30:R30"/>
    <mergeCell ref="A31:H31"/>
    <mergeCell ref="I31:J31"/>
    <mergeCell ref="K31:L31"/>
    <mergeCell ref="M31:N31"/>
    <mergeCell ref="O31:P31"/>
    <mergeCell ref="Q31:R31"/>
    <mergeCell ref="B27:G27"/>
    <mergeCell ref="I27:N27"/>
    <mergeCell ref="B28:G28"/>
    <mergeCell ref="I28:N28"/>
    <mergeCell ref="A29:N29"/>
    <mergeCell ref="A30:H30"/>
    <mergeCell ref="I30:J30"/>
    <mergeCell ref="K30:L30"/>
    <mergeCell ref="M30:N30"/>
    <mergeCell ref="A11:B23"/>
    <mergeCell ref="C11:N23"/>
    <mergeCell ref="A24:N24"/>
    <mergeCell ref="B25:G25"/>
    <mergeCell ref="I25:N25"/>
    <mergeCell ref="B26:G26"/>
    <mergeCell ref="I26:N26"/>
    <mergeCell ref="A8:D8"/>
    <mergeCell ref="E8:H8"/>
    <mergeCell ref="I8:J8"/>
    <mergeCell ref="K8:L8"/>
    <mergeCell ref="M8:N8"/>
    <mergeCell ref="A9:B9"/>
    <mergeCell ref="C9:N9"/>
    <mergeCell ref="A6:D7"/>
    <mergeCell ref="E6:H7"/>
    <mergeCell ref="I6:N6"/>
    <mergeCell ref="I7:J7"/>
    <mergeCell ref="K7:L7"/>
    <mergeCell ref="M7:N7"/>
    <mergeCell ref="A1:N1"/>
    <mergeCell ref="A3:D3"/>
    <mergeCell ref="E3:H3"/>
    <mergeCell ref="I3:N3"/>
    <mergeCell ref="A4:D5"/>
    <mergeCell ref="E4:H5"/>
    <mergeCell ref="I4:N5"/>
  </mergeCells>
  <conditionalFormatting sqref="C56:F56 I56:N56">
    <cfRule type="cellIs" dxfId="97" priority="3" operator="equal">
      <formula>"x"</formula>
    </cfRule>
  </conditionalFormatting>
  <conditionalFormatting sqref="C49:N49 C51:N51 C53:N53 C57:N57 C59:N59 C61:N61 C63:N63 C65:N65">
    <cfRule type="cellIs" dxfId="96" priority="6" operator="equal">
      <formula>"x"</formula>
    </cfRule>
  </conditionalFormatting>
  <conditionalFormatting sqref="C55:N55">
    <cfRule type="cellIs" dxfId="95" priority="4" operator="equal">
      <formula>"x"</formula>
    </cfRule>
  </conditionalFormatting>
  <conditionalFormatting sqref="C66:N68 C50:N50 C52:N52 C54:N54 C58:N58 C60:N60 C62:N62 C64:N64">
    <cfRule type="cellIs" dxfId="94" priority="5" operator="equal">
      <formula>"x"</formula>
    </cfRule>
  </conditionalFormatting>
  <conditionalFormatting sqref="C67:N67">
    <cfRule type="cellIs" dxfId="93" priority="2" operator="equal">
      <formula>"x"</formula>
    </cfRule>
  </conditionalFormatting>
  <conditionalFormatting sqref="G56:H56">
    <cfRule type="cellIs" dxfId="92" priority="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9:N68 IY49:JJ68 SU49:TF68 ACQ49:ADB68" xr:uid="{F5166034-AA94-4601-BA8C-FCD88E8DC85C}">
      <formula1>0</formula1>
      <formula2>0</formula2>
    </dataValidation>
  </dataValidations>
  <printOptions horizontalCentered="1"/>
  <pageMargins left="0.23611111111111099" right="0.15763888888888899" top="0.55138888888888904" bottom="0.59027777777777801" header="0.23611111111111099" footer="0.511811023622047"/>
  <pageSetup paperSize="9" scale="70" orientation="portrait" verticalDpi="300" r:id="rId1"/>
  <headerFooter>
    <oddHeader>&amp;LCOMUNE: LANZO&amp;ROBIETTIVO DI PERFORMANCE</oddHeader>
  </headerFooter>
  <rowBreaks count="2" manualBreakCount="2">
    <brk id="40" max="16383" man="1"/>
    <brk id="114"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sheetPr>
  <dimension ref="A1:AMM65443"/>
  <sheetViews>
    <sheetView topLeftCell="A89" zoomScale="110" zoomScaleNormal="110" workbookViewId="0">
      <selection activeCell="C9" sqref="C9:N9"/>
    </sheetView>
  </sheetViews>
  <sheetFormatPr defaultColWidth="8.7109375" defaultRowHeight="15"/>
  <cols>
    <col min="1" max="1" width="7.140625" style="59" customWidth="1"/>
    <col min="2" max="2" width="12" style="59" customWidth="1"/>
    <col min="3" max="3" width="6.28515625" style="59" customWidth="1"/>
    <col min="4" max="7" width="6.5703125" style="59" customWidth="1"/>
    <col min="8" max="8" width="5.42578125" style="59" customWidth="1"/>
    <col min="9" max="9" width="6.5703125" style="59" customWidth="1"/>
    <col min="10" max="10" width="6.85546875" style="59" customWidth="1"/>
    <col min="11" max="11" width="6.5703125" style="59" customWidth="1"/>
    <col min="12" max="12" width="7" style="59" customWidth="1"/>
    <col min="13" max="13" width="6.5703125" style="59" customWidth="1"/>
    <col min="14" max="14" width="5.5703125" style="59" customWidth="1"/>
    <col min="15" max="15" width="7.5703125" style="59" customWidth="1"/>
    <col min="16" max="17" width="4.5703125" style="59" customWidth="1"/>
    <col min="18" max="18" width="8.28515625" style="59" customWidth="1"/>
    <col min="19" max="19" width="6.7109375" style="59" customWidth="1"/>
    <col min="20" max="20" width="6.42578125" style="59" customWidth="1"/>
    <col min="21" max="246" width="9.140625" style="59" customWidth="1"/>
    <col min="247" max="247" width="14.140625" style="59" customWidth="1"/>
    <col min="248" max="258" width="9.140625" style="59" customWidth="1"/>
    <col min="259" max="259" width="7.140625" style="59" customWidth="1"/>
    <col min="260" max="260" width="12" style="59" customWidth="1"/>
    <col min="261" max="261" width="6.28515625" style="59" customWidth="1"/>
    <col min="262" max="265" width="6.5703125" style="59" customWidth="1"/>
    <col min="266" max="266" width="5.42578125" style="59" customWidth="1"/>
    <col min="267" max="267" width="6.5703125" style="59" customWidth="1"/>
    <col min="268" max="268" width="6.85546875" style="59" customWidth="1"/>
    <col min="269" max="269" width="6.5703125" style="59" customWidth="1"/>
    <col min="270" max="270" width="7" style="59" customWidth="1"/>
    <col min="271" max="271" width="6.5703125" style="59" customWidth="1"/>
    <col min="272" max="272" width="5.5703125" style="59" customWidth="1"/>
    <col min="273" max="273" width="7.5703125" style="59" customWidth="1"/>
    <col min="274" max="274" width="4.5703125" style="59" customWidth="1"/>
    <col min="275" max="275" width="6.7109375" style="59" customWidth="1"/>
    <col min="276" max="276" width="6.42578125" style="59" customWidth="1"/>
    <col min="277" max="502" width="9.140625" style="59" customWidth="1"/>
    <col min="503" max="503" width="14.140625" style="59" customWidth="1"/>
    <col min="504" max="514" width="9.140625" style="59" customWidth="1"/>
    <col min="515" max="515" width="7.140625" style="59" customWidth="1"/>
    <col min="516" max="516" width="12" style="59" customWidth="1"/>
    <col min="517" max="517" width="6.28515625" style="59" customWidth="1"/>
    <col min="518" max="521" width="6.5703125" style="59" customWidth="1"/>
    <col min="522" max="522" width="5.42578125" style="59" customWidth="1"/>
    <col min="523" max="523" width="6.5703125" style="59" customWidth="1"/>
    <col min="524" max="524" width="6.85546875" style="59" customWidth="1"/>
    <col min="525" max="525" width="6.5703125" style="59" customWidth="1"/>
    <col min="526" max="526" width="7" style="59" customWidth="1"/>
    <col min="527" max="527" width="6.5703125" style="59" customWidth="1"/>
    <col min="528" max="528" width="5.5703125" style="59" customWidth="1"/>
    <col min="529" max="529" width="7.5703125" style="59" customWidth="1"/>
    <col min="530" max="530" width="4.5703125" style="59" customWidth="1"/>
    <col min="531" max="531" width="6.7109375" style="59" customWidth="1"/>
    <col min="532" max="532" width="6.42578125" style="59" customWidth="1"/>
    <col min="533" max="758" width="9.140625" style="59" customWidth="1"/>
    <col min="759" max="759" width="14.140625" style="59" customWidth="1"/>
    <col min="760" max="770" width="9.140625" style="59" customWidth="1"/>
    <col min="771" max="771" width="7.140625" style="59" customWidth="1"/>
    <col min="772" max="772" width="12" style="59" customWidth="1"/>
    <col min="773" max="773" width="6.28515625" style="59" customWidth="1"/>
    <col min="774" max="777" width="6.5703125" style="59" customWidth="1"/>
    <col min="778" max="778" width="5.42578125" style="59" customWidth="1"/>
    <col min="779" max="779" width="6.5703125" style="59" customWidth="1"/>
    <col min="780" max="780" width="6.85546875" style="59" customWidth="1"/>
    <col min="781" max="781" width="6.5703125" style="59" customWidth="1"/>
    <col min="782" max="782" width="7" style="59" customWidth="1"/>
    <col min="783" max="783" width="6.5703125" style="59" customWidth="1"/>
    <col min="784" max="784" width="5.5703125" style="59" customWidth="1"/>
    <col min="785" max="785" width="7.5703125" style="59" customWidth="1"/>
    <col min="786" max="786" width="4.5703125" style="59" customWidth="1"/>
    <col min="787" max="787" width="6.7109375" style="59" customWidth="1"/>
    <col min="788" max="788" width="6.42578125" style="59" customWidth="1"/>
    <col min="789" max="1014" width="9.140625" style="59" customWidth="1"/>
    <col min="1015" max="1015" width="14.140625" style="59" customWidth="1"/>
    <col min="1016" max="1027" width="9.140625" style="59" customWidth="1"/>
  </cols>
  <sheetData>
    <row r="1" spans="1:29" ht="18" customHeight="1">
      <c r="A1" s="311" t="s">
        <v>419</v>
      </c>
      <c r="B1" s="311"/>
      <c r="C1" s="311"/>
      <c r="D1" s="311"/>
      <c r="E1" s="311"/>
      <c r="F1" s="311"/>
      <c r="G1" s="311"/>
      <c r="H1" s="311"/>
      <c r="I1" s="311"/>
      <c r="J1" s="311"/>
      <c r="K1" s="311"/>
      <c r="L1" s="311"/>
      <c r="M1" s="311"/>
      <c r="N1" s="311"/>
    </row>
    <row r="2" spans="1:29" ht="26.25" customHeight="1">
      <c r="A2" s="60"/>
      <c r="B2" s="60"/>
      <c r="C2" s="60"/>
      <c r="D2" s="60"/>
      <c r="E2" s="60"/>
      <c r="F2" s="60"/>
      <c r="G2" s="60"/>
      <c r="H2" s="60"/>
      <c r="I2" s="60"/>
      <c r="J2" s="60"/>
      <c r="K2" s="60"/>
      <c r="L2" s="60"/>
      <c r="M2" s="60"/>
      <c r="N2" s="60"/>
      <c r="O2" s="61"/>
      <c r="P2" s="61"/>
      <c r="Q2" s="61"/>
      <c r="R2" s="61"/>
      <c r="S2" s="61"/>
      <c r="T2" s="61"/>
      <c r="U2" s="61"/>
      <c r="V2" s="61"/>
      <c r="W2" s="61"/>
      <c r="X2" s="61"/>
      <c r="Y2" s="61"/>
    </row>
    <row r="3" spans="1:29" s="61" customFormat="1" ht="37.5" customHeight="1">
      <c r="A3" s="312" t="s">
        <v>420</v>
      </c>
      <c r="B3" s="312"/>
      <c r="C3" s="312"/>
      <c r="D3" s="312"/>
      <c r="E3" s="313"/>
      <c r="F3" s="313"/>
      <c r="G3" s="313"/>
      <c r="H3" s="313"/>
      <c r="I3" s="314" t="s">
        <v>421</v>
      </c>
      <c r="J3" s="314"/>
      <c r="K3" s="314"/>
      <c r="L3" s="314"/>
      <c r="M3" s="314"/>
      <c r="N3" s="314"/>
      <c r="T3" s="82"/>
      <c r="U3" s="84"/>
      <c r="V3" s="84"/>
      <c r="W3" s="84"/>
      <c r="X3" s="84"/>
      <c r="Y3" s="84"/>
      <c r="Z3" s="84"/>
      <c r="AC3" s="84"/>
    </row>
    <row r="4" spans="1:29" s="61" customFormat="1" ht="12.75" customHeight="1">
      <c r="A4" s="312" t="s">
        <v>422</v>
      </c>
      <c r="B4" s="312"/>
      <c r="C4" s="312"/>
      <c r="D4" s="312"/>
      <c r="E4" s="315"/>
      <c r="F4" s="315"/>
      <c r="G4" s="315"/>
      <c r="H4" s="315"/>
      <c r="I4" s="316" t="s">
        <v>423</v>
      </c>
      <c r="J4" s="316"/>
      <c r="K4" s="316"/>
      <c r="L4" s="316"/>
      <c r="M4" s="316"/>
      <c r="N4" s="316"/>
      <c r="T4" s="82"/>
      <c r="U4" s="84"/>
      <c r="V4" s="84"/>
      <c r="W4" s="84"/>
      <c r="X4" s="84"/>
      <c r="Y4" s="84"/>
      <c r="Z4" s="84"/>
      <c r="AC4" s="84"/>
    </row>
    <row r="5" spans="1:29" s="61" customFormat="1" ht="21.75" customHeight="1">
      <c r="A5" s="312"/>
      <c r="B5" s="312"/>
      <c r="C5" s="312"/>
      <c r="D5" s="312"/>
      <c r="E5" s="315"/>
      <c r="F5" s="315"/>
      <c r="G5" s="315"/>
      <c r="H5" s="315"/>
      <c r="I5" s="316"/>
      <c r="J5" s="316"/>
      <c r="K5" s="316"/>
      <c r="L5" s="316"/>
      <c r="M5" s="316"/>
      <c r="N5" s="316"/>
      <c r="T5" s="82"/>
      <c r="U5" s="84"/>
      <c r="AC5" s="84"/>
    </row>
    <row r="6" spans="1:29" s="61" customFormat="1" ht="21.75" customHeight="1">
      <c r="A6" s="307" t="s">
        <v>229</v>
      </c>
      <c r="B6" s="307"/>
      <c r="C6" s="307"/>
      <c r="D6" s="307"/>
      <c r="E6" s="317" t="s">
        <v>424</v>
      </c>
      <c r="F6" s="317"/>
      <c r="G6" s="317"/>
      <c r="H6" s="317"/>
      <c r="I6" s="318" t="s">
        <v>231</v>
      </c>
      <c r="J6" s="318"/>
      <c r="K6" s="318"/>
      <c r="L6" s="318"/>
      <c r="M6" s="318"/>
      <c r="N6" s="318"/>
      <c r="T6" s="82"/>
      <c r="U6" s="84"/>
    </row>
    <row r="7" spans="1:29" s="61" customFormat="1" ht="27" customHeight="1">
      <c r="A7" s="307"/>
      <c r="B7" s="307"/>
      <c r="C7" s="307"/>
      <c r="D7" s="307"/>
      <c r="E7" s="317"/>
      <c r="F7" s="317"/>
      <c r="G7" s="317"/>
      <c r="H7" s="317"/>
      <c r="I7" s="319">
        <v>2025</v>
      </c>
      <c r="J7" s="319"/>
      <c r="K7" s="319">
        <v>2026</v>
      </c>
      <c r="L7" s="319"/>
      <c r="M7" s="319">
        <v>2027</v>
      </c>
      <c r="N7" s="319"/>
      <c r="T7" s="82"/>
      <c r="U7" s="84"/>
    </row>
    <row r="8" spans="1:29" s="61" customFormat="1" ht="31.5" customHeight="1">
      <c r="A8" s="307" t="s">
        <v>232</v>
      </c>
      <c r="B8" s="307"/>
      <c r="C8" s="307"/>
      <c r="D8" s="307"/>
      <c r="E8" s="308"/>
      <c r="F8" s="308"/>
      <c r="G8" s="308"/>
      <c r="H8" s="308"/>
      <c r="I8" s="309"/>
      <c r="J8" s="309"/>
      <c r="K8" s="309" t="s">
        <v>234</v>
      </c>
      <c r="L8" s="309"/>
      <c r="M8" s="309"/>
      <c r="N8" s="309"/>
      <c r="T8" s="82"/>
      <c r="U8" s="84"/>
    </row>
    <row r="9" spans="1:29" ht="45.75" customHeight="1">
      <c r="A9" s="304" t="s">
        <v>235</v>
      </c>
      <c r="B9" s="304"/>
      <c r="C9" s="310" t="s">
        <v>425</v>
      </c>
      <c r="D9" s="310"/>
      <c r="E9" s="310"/>
      <c r="F9" s="310"/>
      <c r="G9" s="310"/>
      <c r="H9" s="310"/>
      <c r="I9" s="310"/>
      <c r="J9" s="310"/>
      <c r="K9" s="310"/>
      <c r="L9" s="310"/>
      <c r="M9" s="310"/>
      <c r="N9" s="310"/>
      <c r="T9" s="82"/>
      <c r="U9" s="84"/>
    </row>
    <row r="10" spans="1:29" ht="38.25" hidden="1" customHeight="1">
      <c r="A10" s="304"/>
      <c r="B10" s="304"/>
      <c r="C10" s="310"/>
      <c r="D10" s="310"/>
      <c r="E10" s="310"/>
      <c r="F10" s="310"/>
      <c r="G10" s="310"/>
      <c r="H10" s="310"/>
      <c r="I10" s="310"/>
      <c r="J10" s="310"/>
      <c r="K10" s="310"/>
      <c r="L10" s="310"/>
      <c r="M10" s="310"/>
      <c r="N10" s="310"/>
      <c r="T10" s="62"/>
    </row>
    <row r="11" spans="1:29" ht="19.5" customHeight="1">
      <c r="A11" s="304" t="s">
        <v>237</v>
      </c>
      <c r="B11" s="304"/>
      <c r="C11" s="472" t="s">
        <v>426</v>
      </c>
      <c r="D11" s="472"/>
      <c r="E11" s="472"/>
      <c r="F11" s="472"/>
      <c r="G11" s="472"/>
      <c r="H11" s="472"/>
      <c r="I11" s="472"/>
      <c r="J11" s="472"/>
      <c r="K11" s="472"/>
      <c r="L11" s="472"/>
      <c r="M11" s="472"/>
      <c r="N11" s="472"/>
      <c r="T11" s="82"/>
      <c r="U11" s="86"/>
      <c r="AC11" s="86"/>
    </row>
    <row r="12" spans="1:29" ht="19.5" customHeight="1">
      <c r="A12" s="304"/>
      <c r="B12" s="304"/>
      <c r="C12" s="472"/>
      <c r="D12" s="472"/>
      <c r="E12" s="472"/>
      <c r="F12" s="472"/>
      <c r="G12" s="472"/>
      <c r="H12" s="472"/>
      <c r="I12" s="472"/>
      <c r="J12" s="472"/>
      <c r="K12" s="472"/>
      <c r="L12" s="472"/>
      <c r="M12" s="472"/>
      <c r="N12" s="472"/>
      <c r="AC12" s="86"/>
    </row>
    <row r="13" spans="1:29" ht="22.5" customHeight="1">
      <c r="A13" s="304"/>
      <c r="B13" s="304"/>
      <c r="C13" s="472"/>
      <c r="D13" s="472"/>
      <c r="E13" s="472"/>
      <c r="F13" s="472"/>
      <c r="G13" s="472"/>
      <c r="H13" s="472"/>
      <c r="I13" s="472"/>
      <c r="J13" s="472"/>
      <c r="K13" s="472"/>
      <c r="L13" s="472"/>
      <c r="M13" s="472"/>
      <c r="N13" s="472"/>
      <c r="AC13" s="86"/>
    </row>
    <row r="14" spans="1:29" ht="45" customHeight="1">
      <c r="A14" s="304"/>
      <c r="B14" s="304"/>
      <c r="C14" s="472"/>
      <c r="D14" s="472"/>
      <c r="E14" s="472"/>
      <c r="F14" s="472"/>
      <c r="G14" s="472"/>
      <c r="H14" s="472"/>
      <c r="I14" s="472"/>
      <c r="J14" s="472"/>
      <c r="K14" s="472"/>
      <c r="L14" s="472"/>
      <c r="M14" s="472"/>
      <c r="N14" s="472"/>
      <c r="AC14" s="86"/>
    </row>
    <row r="15" spans="1:29" ht="18.75" hidden="1" customHeight="1">
      <c r="A15" s="304"/>
      <c r="B15" s="304"/>
      <c r="C15" s="472"/>
      <c r="D15" s="472"/>
      <c r="E15" s="472"/>
      <c r="F15" s="472"/>
      <c r="G15" s="472"/>
      <c r="H15" s="472"/>
      <c r="I15" s="472"/>
      <c r="J15" s="472"/>
      <c r="K15" s="472"/>
      <c r="L15" s="472"/>
      <c r="M15" s="472"/>
      <c r="N15" s="472"/>
    </row>
    <row r="16" spans="1:29" ht="16.5" hidden="1" customHeight="1">
      <c r="A16" s="304"/>
      <c r="B16" s="304"/>
      <c r="C16" s="472"/>
      <c r="D16" s="472"/>
      <c r="E16" s="472"/>
      <c r="F16" s="472"/>
      <c r="G16" s="472"/>
      <c r="H16" s="472"/>
      <c r="I16" s="472"/>
      <c r="J16" s="472"/>
      <c r="K16" s="472"/>
      <c r="L16" s="472"/>
      <c r="M16" s="472"/>
      <c r="N16" s="472"/>
    </row>
    <row r="17" spans="1:31" ht="23.25" hidden="1" customHeight="1">
      <c r="A17" s="304"/>
      <c r="B17" s="304"/>
      <c r="C17" s="472"/>
      <c r="D17" s="472"/>
      <c r="E17" s="472"/>
      <c r="F17" s="472"/>
      <c r="G17" s="472"/>
      <c r="H17" s="472"/>
      <c r="I17" s="472"/>
      <c r="J17" s="472"/>
      <c r="K17" s="472"/>
      <c r="L17" s="472"/>
      <c r="M17" s="472"/>
      <c r="N17" s="472"/>
    </row>
    <row r="18" spans="1:31" ht="20.25" hidden="1" customHeight="1">
      <c r="A18" s="304"/>
      <c r="B18" s="304"/>
      <c r="C18" s="472"/>
      <c r="D18" s="472"/>
      <c r="E18" s="472"/>
      <c r="F18" s="472"/>
      <c r="G18" s="472"/>
      <c r="H18" s="472"/>
      <c r="I18" s="472"/>
      <c r="J18" s="472"/>
      <c r="K18" s="472"/>
      <c r="L18" s="472"/>
      <c r="M18" s="472"/>
      <c r="N18" s="472"/>
    </row>
    <row r="19" spans="1:31" ht="13.5" hidden="1" customHeight="1">
      <c r="A19" s="304"/>
      <c r="B19" s="304"/>
      <c r="C19" s="472"/>
      <c r="D19" s="472"/>
      <c r="E19" s="472"/>
      <c r="F19" s="472"/>
      <c r="G19" s="472"/>
      <c r="H19" s="472"/>
      <c r="I19" s="472"/>
      <c r="J19" s="472"/>
      <c r="K19" s="472"/>
      <c r="L19" s="472"/>
      <c r="M19" s="472"/>
      <c r="N19" s="472"/>
    </row>
    <row r="20" spans="1:31" ht="13.5" hidden="1" customHeight="1">
      <c r="A20" s="304"/>
      <c r="B20" s="304"/>
      <c r="C20" s="472"/>
      <c r="D20" s="472"/>
      <c r="E20" s="472"/>
      <c r="F20" s="472"/>
      <c r="G20" s="472"/>
      <c r="H20" s="472"/>
      <c r="I20" s="472"/>
      <c r="J20" s="472"/>
      <c r="K20" s="472"/>
      <c r="L20" s="472"/>
      <c r="M20" s="472"/>
      <c r="N20" s="472"/>
    </row>
    <row r="21" spans="1:31" ht="13.5" hidden="1" customHeight="1">
      <c r="A21" s="304"/>
      <c r="B21" s="304"/>
      <c r="C21" s="472"/>
      <c r="D21" s="472"/>
      <c r="E21" s="472"/>
      <c r="F21" s="472"/>
      <c r="G21" s="472"/>
      <c r="H21" s="472"/>
      <c r="I21" s="472"/>
      <c r="J21" s="472"/>
      <c r="K21" s="472"/>
      <c r="L21" s="472"/>
      <c r="M21" s="472"/>
      <c r="N21" s="472"/>
    </row>
    <row r="22" spans="1:31" ht="13.5" hidden="1" customHeight="1">
      <c r="A22" s="304"/>
      <c r="B22" s="304"/>
      <c r="C22" s="472"/>
      <c r="D22" s="472"/>
      <c r="E22" s="472"/>
      <c r="F22" s="472"/>
      <c r="G22" s="472"/>
      <c r="H22" s="472"/>
      <c r="I22" s="472"/>
      <c r="J22" s="472"/>
      <c r="K22" s="472"/>
      <c r="L22" s="472"/>
      <c r="M22" s="472"/>
      <c r="N22" s="472"/>
    </row>
    <row r="23" spans="1:31" ht="13.5" hidden="1" customHeight="1">
      <c r="A23" s="304"/>
      <c r="B23" s="304"/>
      <c r="C23" s="472"/>
      <c r="D23" s="472"/>
      <c r="E23" s="472"/>
      <c r="F23" s="472"/>
      <c r="G23" s="472"/>
      <c r="H23" s="472"/>
      <c r="I23" s="472"/>
      <c r="J23" s="472"/>
      <c r="K23" s="472"/>
      <c r="L23" s="472"/>
      <c r="M23" s="472"/>
      <c r="N23" s="472"/>
    </row>
    <row r="24" spans="1:31" ht="18.75" customHeight="1">
      <c r="A24" s="285" t="s">
        <v>239</v>
      </c>
      <c r="B24" s="285"/>
      <c r="C24" s="285"/>
      <c r="D24" s="285"/>
      <c r="E24" s="285"/>
      <c r="F24" s="285"/>
      <c r="G24" s="285"/>
      <c r="H24" s="285"/>
      <c r="I24" s="285"/>
      <c r="J24" s="285"/>
      <c r="K24" s="285"/>
      <c r="L24" s="285"/>
      <c r="M24" s="285"/>
      <c r="N24" s="285"/>
      <c r="AA24" s="63"/>
      <c r="AB24" s="63"/>
      <c r="AC24" s="63"/>
      <c r="AD24" s="63"/>
      <c r="AE24" s="63"/>
    </row>
    <row r="25" spans="1:31" ht="27" customHeight="1">
      <c r="A25" s="64">
        <v>1</v>
      </c>
      <c r="B25" s="303" t="s">
        <v>427</v>
      </c>
      <c r="C25" s="303"/>
      <c r="D25" s="303"/>
      <c r="E25" s="303"/>
      <c r="F25" s="303"/>
      <c r="G25" s="303"/>
      <c r="H25" s="64"/>
      <c r="I25" s="303"/>
      <c r="J25" s="303"/>
      <c r="K25" s="303"/>
      <c r="L25" s="303"/>
      <c r="M25" s="303"/>
      <c r="N25" s="303"/>
      <c r="AA25" s="63"/>
      <c r="AB25" s="63"/>
      <c r="AC25" s="63"/>
      <c r="AD25" s="63"/>
      <c r="AE25" s="63"/>
    </row>
    <row r="26" spans="1:31" ht="27" customHeight="1">
      <c r="A26" s="64"/>
      <c r="B26" s="303"/>
      <c r="C26" s="303"/>
      <c r="D26" s="303"/>
      <c r="E26" s="303"/>
      <c r="F26" s="303"/>
      <c r="G26" s="303"/>
      <c r="H26" s="64"/>
      <c r="I26" s="303"/>
      <c r="J26" s="303"/>
      <c r="K26" s="303"/>
      <c r="L26" s="303"/>
      <c r="M26" s="303"/>
      <c r="N26" s="303"/>
      <c r="AA26" s="63"/>
      <c r="AB26" s="63"/>
      <c r="AC26" s="63"/>
      <c r="AD26" s="63"/>
      <c r="AE26" s="63"/>
    </row>
    <row r="27" spans="1:31" ht="26.25" customHeight="1">
      <c r="A27" s="64"/>
      <c r="B27" s="303"/>
      <c r="C27" s="303"/>
      <c r="D27" s="303"/>
      <c r="E27" s="303"/>
      <c r="F27" s="303"/>
      <c r="G27" s="303"/>
      <c r="H27" s="64"/>
      <c r="I27" s="303"/>
      <c r="J27" s="303"/>
      <c r="K27" s="303"/>
      <c r="L27" s="303"/>
      <c r="M27" s="303"/>
      <c r="N27" s="303"/>
      <c r="AA27" s="63"/>
      <c r="AB27" s="63"/>
      <c r="AC27" s="63"/>
      <c r="AD27" s="63"/>
      <c r="AE27" s="63"/>
    </row>
    <row r="28" spans="1:31" ht="33.75" hidden="1" customHeight="1">
      <c r="A28" s="64"/>
      <c r="B28" s="303"/>
      <c r="C28" s="303"/>
      <c r="D28" s="303"/>
      <c r="E28" s="303"/>
      <c r="F28" s="303"/>
      <c r="G28" s="303"/>
      <c r="H28" s="64"/>
      <c r="I28" s="303"/>
      <c r="J28" s="303"/>
      <c r="K28" s="303"/>
      <c r="L28" s="303"/>
      <c r="M28" s="303"/>
      <c r="N28" s="303"/>
    </row>
    <row r="29" spans="1:31" ht="34.5" hidden="1" customHeight="1">
      <c r="A29" s="64"/>
      <c r="B29" s="303"/>
      <c r="C29" s="303"/>
      <c r="D29" s="303"/>
      <c r="E29" s="303"/>
      <c r="F29" s="303"/>
      <c r="G29" s="303"/>
      <c r="H29" s="64"/>
      <c r="I29" s="303"/>
      <c r="J29" s="303"/>
      <c r="K29" s="303"/>
      <c r="L29" s="303"/>
      <c r="M29" s="303"/>
      <c r="N29" s="303"/>
    </row>
    <row r="30" spans="1:31">
      <c r="A30" s="284" t="s">
        <v>308</v>
      </c>
      <c r="B30" s="284"/>
      <c r="C30" s="284"/>
      <c r="D30" s="284"/>
      <c r="E30" s="284"/>
      <c r="F30" s="284"/>
      <c r="G30" s="284"/>
      <c r="H30" s="284"/>
      <c r="I30" s="284"/>
      <c r="J30" s="284"/>
      <c r="K30" s="284"/>
      <c r="L30" s="284"/>
      <c r="M30" s="284"/>
      <c r="N30" s="284"/>
      <c r="O30" s="88"/>
      <c r="P30" s="88"/>
      <c r="Q30" s="88"/>
      <c r="R30" s="88"/>
      <c r="S30" s="88"/>
      <c r="T30" s="89"/>
    </row>
    <row r="31" spans="1:31" ht="35.25" customHeight="1">
      <c r="A31" s="293" t="s">
        <v>245</v>
      </c>
      <c r="B31" s="293"/>
      <c r="C31" s="293"/>
      <c r="D31" s="293"/>
      <c r="E31" s="293"/>
      <c r="F31" s="293"/>
      <c r="G31" s="293"/>
      <c r="H31" s="293"/>
      <c r="I31" s="285">
        <v>2025</v>
      </c>
      <c r="J31" s="285"/>
      <c r="K31" s="294" t="s">
        <v>247</v>
      </c>
      <c r="L31" s="294"/>
      <c r="M31" s="285" t="s">
        <v>248</v>
      </c>
      <c r="N31" s="285"/>
      <c r="O31" s="285">
        <v>2026</v>
      </c>
      <c r="P31" s="285"/>
      <c r="Q31" s="294" t="s">
        <v>354</v>
      </c>
      <c r="R31" s="294"/>
      <c r="S31" s="285">
        <v>2027</v>
      </c>
      <c r="T31" s="285"/>
      <c r="U31" s="294" t="s">
        <v>355</v>
      </c>
      <c r="V31" s="294"/>
    </row>
    <row r="32" spans="1:31">
      <c r="A32" s="302" t="s">
        <v>428</v>
      </c>
      <c r="B32" s="302"/>
      <c r="C32" s="302"/>
      <c r="D32" s="302"/>
      <c r="E32" s="302"/>
      <c r="F32" s="302"/>
      <c r="G32" s="302"/>
      <c r="H32" s="302"/>
      <c r="I32" s="290"/>
      <c r="J32" s="290"/>
      <c r="K32" s="290"/>
      <c r="L32" s="290"/>
      <c r="M32" s="290"/>
      <c r="N32" s="290"/>
      <c r="O32" s="290"/>
      <c r="P32" s="290"/>
      <c r="Q32" s="290">
        <v>384</v>
      </c>
      <c r="R32" s="290"/>
      <c r="S32" s="290"/>
      <c r="T32" s="290"/>
      <c r="U32" s="290"/>
      <c r="V32" s="290"/>
    </row>
    <row r="33" spans="1:22">
      <c r="A33" s="300"/>
      <c r="B33" s="300"/>
      <c r="C33" s="300"/>
      <c r="D33" s="300"/>
      <c r="E33" s="300"/>
      <c r="F33" s="300"/>
      <c r="G33" s="300"/>
      <c r="H33" s="300"/>
      <c r="I33" s="290"/>
      <c r="J33" s="290"/>
      <c r="K33" s="290"/>
      <c r="L33" s="290"/>
      <c r="M33" s="301"/>
      <c r="N33" s="301"/>
      <c r="O33" s="290"/>
      <c r="P33" s="290"/>
      <c r="Q33" s="290"/>
      <c r="R33" s="290"/>
      <c r="S33" s="290"/>
      <c r="T33" s="290"/>
      <c r="U33" s="290"/>
      <c r="V33" s="290"/>
    </row>
    <row r="34" spans="1:22" s="87" customFormat="1" ht="12.75">
      <c r="A34" s="300"/>
      <c r="B34" s="300"/>
      <c r="C34" s="300"/>
      <c r="D34" s="300"/>
      <c r="E34" s="300"/>
      <c r="F34" s="300"/>
      <c r="G34" s="300"/>
      <c r="H34" s="300"/>
      <c r="I34" s="290"/>
      <c r="J34" s="290"/>
      <c r="K34" s="301"/>
      <c r="L34" s="301"/>
      <c r="M34" s="301"/>
      <c r="N34" s="301"/>
      <c r="O34" s="290"/>
      <c r="P34" s="290"/>
      <c r="Q34" s="290"/>
      <c r="R34" s="290"/>
      <c r="S34" s="290"/>
      <c r="T34" s="290"/>
      <c r="U34" s="290"/>
      <c r="V34" s="290"/>
    </row>
    <row r="35" spans="1:22" ht="23.25" customHeight="1">
      <c r="A35" s="293" t="s">
        <v>252</v>
      </c>
      <c r="B35" s="293"/>
      <c r="C35" s="293"/>
      <c r="D35" s="293"/>
      <c r="E35" s="293"/>
      <c r="F35" s="293"/>
      <c r="G35" s="293"/>
      <c r="H35" s="293"/>
      <c r="I35" s="285">
        <v>2025</v>
      </c>
      <c r="J35" s="285"/>
      <c r="K35" s="294" t="s">
        <v>247</v>
      </c>
      <c r="L35" s="294"/>
      <c r="M35" s="285" t="s">
        <v>248</v>
      </c>
      <c r="N35" s="285"/>
      <c r="O35" s="285">
        <v>2026</v>
      </c>
      <c r="P35" s="285"/>
      <c r="Q35" s="294" t="s">
        <v>354</v>
      </c>
      <c r="R35" s="294"/>
      <c r="S35" s="285">
        <v>2027</v>
      </c>
      <c r="T35" s="285"/>
      <c r="U35" s="294" t="s">
        <v>355</v>
      </c>
      <c r="V35" s="294"/>
    </row>
    <row r="36" spans="1:22" ht="111" customHeight="1">
      <c r="A36" s="599" t="s">
        <v>429</v>
      </c>
      <c r="B36" s="599"/>
      <c r="C36" s="599"/>
      <c r="D36" s="599"/>
      <c r="E36" s="599"/>
      <c r="F36" s="599"/>
      <c r="G36" s="599"/>
      <c r="H36" s="599"/>
      <c r="I36" s="289"/>
      <c r="J36" s="289"/>
      <c r="K36" s="289"/>
      <c r="L36" s="289"/>
      <c r="M36" s="600"/>
      <c r="N36" s="600"/>
      <c r="O36" s="298"/>
      <c r="P36" s="298"/>
      <c r="Q36" s="289"/>
      <c r="R36" s="289"/>
      <c r="S36" s="298">
        <v>46568</v>
      </c>
      <c r="T36" s="298"/>
      <c r="U36" s="290"/>
      <c r="V36" s="290"/>
    </row>
    <row r="37" spans="1:22" ht="26.25" customHeight="1">
      <c r="A37" s="597"/>
      <c r="B37" s="597"/>
      <c r="C37" s="597"/>
      <c r="D37" s="597"/>
      <c r="E37" s="597"/>
      <c r="F37" s="597"/>
      <c r="G37" s="597"/>
      <c r="H37" s="597"/>
      <c r="I37" s="289"/>
      <c r="J37" s="289"/>
      <c r="K37" s="289"/>
      <c r="L37" s="289"/>
      <c r="M37" s="290"/>
      <c r="N37" s="290"/>
      <c r="O37" s="298"/>
      <c r="P37" s="298"/>
      <c r="Q37" s="290"/>
      <c r="R37" s="290"/>
      <c r="S37" s="298"/>
      <c r="T37" s="298"/>
      <c r="U37" s="290"/>
      <c r="V37" s="290"/>
    </row>
    <row r="38" spans="1:22" ht="26.25" customHeight="1">
      <c r="A38" s="598"/>
      <c r="B38" s="598"/>
      <c r="C38" s="598"/>
      <c r="D38" s="598"/>
      <c r="E38" s="598"/>
      <c r="F38" s="598"/>
      <c r="G38" s="598"/>
      <c r="H38" s="598"/>
      <c r="I38" s="289"/>
      <c r="J38" s="289"/>
      <c r="K38" s="298"/>
      <c r="L38" s="298"/>
      <c r="M38" s="290"/>
      <c r="N38" s="290"/>
      <c r="O38" s="298"/>
      <c r="P38" s="298"/>
      <c r="Q38" s="290"/>
      <c r="R38" s="290"/>
      <c r="S38" s="298"/>
      <c r="T38" s="298"/>
      <c r="U38" s="290"/>
      <c r="V38" s="290"/>
    </row>
    <row r="39" spans="1:22" s="59" customFormat="1" ht="26.25" customHeight="1">
      <c r="A39" s="596"/>
      <c r="B39" s="596"/>
      <c r="C39" s="596"/>
      <c r="D39" s="596"/>
      <c r="E39" s="596"/>
      <c r="F39" s="596"/>
      <c r="G39" s="596"/>
      <c r="H39" s="596"/>
      <c r="I39" s="289"/>
      <c r="J39" s="289"/>
      <c r="K39" s="298"/>
      <c r="L39" s="298"/>
      <c r="M39" s="290"/>
      <c r="N39" s="290"/>
      <c r="O39" s="291"/>
      <c r="P39" s="291"/>
      <c r="Q39" s="290"/>
      <c r="R39" s="290"/>
      <c r="S39" s="298"/>
      <c r="T39" s="298"/>
      <c r="U39" s="290"/>
      <c r="V39" s="290"/>
    </row>
    <row r="40" spans="1:22" s="59" customFormat="1" ht="26.25" customHeight="1">
      <c r="A40" s="596"/>
      <c r="B40" s="596"/>
      <c r="C40" s="596"/>
      <c r="D40" s="596"/>
      <c r="E40" s="596"/>
      <c r="F40" s="596"/>
      <c r="G40" s="596"/>
      <c r="H40" s="596"/>
      <c r="I40" s="289"/>
      <c r="J40" s="289"/>
      <c r="K40" s="298"/>
      <c r="L40" s="298"/>
      <c r="M40" s="290"/>
      <c r="N40" s="290"/>
      <c r="O40" s="291"/>
      <c r="P40" s="291"/>
      <c r="Q40" s="290"/>
      <c r="R40" s="290"/>
      <c r="S40" s="298"/>
      <c r="T40" s="298"/>
      <c r="U40" s="290"/>
      <c r="V40" s="290"/>
    </row>
    <row r="41" spans="1:22" s="59" customFormat="1" ht="25.5" customHeight="1">
      <c r="A41" s="293" t="s">
        <v>257</v>
      </c>
      <c r="B41" s="293"/>
      <c r="C41" s="293"/>
      <c r="D41" s="293"/>
      <c r="E41" s="293"/>
      <c r="F41" s="293"/>
      <c r="G41" s="293"/>
      <c r="H41" s="293"/>
      <c r="I41" s="285">
        <v>2025</v>
      </c>
      <c r="J41" s="285"/>
      <c r="K41" s="294" t="s">
        <v>247</v>
      </c>
      <c r="L41" s="294"/>
      <c r="M41" s="285" t="s">
        <v>248</v>
      </c>
      <c r="N41" s="285"/>
      <c r="O41" s="285">
        <v>2026</v>
      </c>
      <c r="P41" s="285"/>
      <c r="Q41" s="294" t="s">
        <v>354</v>
      </c>
      <c r="R41" s="294"/>
      <c r="S41" s="285">
        <v>2027</v>
      </c>
      <c r="T41" s="285"/>
      <c r="U41" s="294" t="s">
        <v>355</v>
      </c>
      <c r="V41" s="294"/>
    </row>
    <row r="42" spans="1:22" s="59" customFormat="1" ht="33.75" customHeight="1">
      <c r="A42" s="292"/>
      <c r="B42" s="292"/>
      <c r="C42" s="292"/>
      <c r="D42" s="292"/>
      <c r="E42" s="292"/>
      <c r="F42" s="292"/>
      <c r="G42" s="292"/>
      <c r="H42" s="292"/>
      <c r="I42" s="295"/>
      <c r="J42" s="295"/>
      <c r="K42" s="290"/>
      <c r="L42" s="290"/>
      <c r="M42" s="290"/>
      <c r="N42" s="290"/>
      <c r="O42" s="296"/>
      <c r="P42" s="296"/>
      <c r="Q42" s="291"/>
      <c r="R42" s="291"/>
      <c r="S42" s="296"/>
      <c r="T42" s="296"/>
      <c r="U42" s="291"/>
      <c r="V42" s="291"/>
    </row>
    <row r="43" spans="1:22" s="59" customFormat="1">
      <c r="A43" s="292"/>
      <c r="B43" s="292"/>
      <c r="C43" s="292"/>
      <c r="D43" s="292"/>
      <c r="E43" s="292"/>
      <c r="F43" s="292"/>
      <c r="G43" s="292"/>
      <c r="H43" s="292"/>
      <c r="I43" s="290"/>
      <c r="J43" s="290"/>
      <c r="K43" s="290"/>
      <c r="L43" s="290"/>
      <c r="M43" s="290"/>
      <c r="N43" s="290"/>
      <c r="O43" s="290"/>
      <c r="P43" s="290"/>
      <c r="Q43" s="291"/>
      <c r="R43" s="291"/>
      <c r="S43" s="290"/>
      <c r="T43" s="290"/>
      <c r="U43" s="291"/>
      <c r="V43" s="291"/>
    </row>
    <row r="44" spans="1:22" s="59" customFormat="1" ht="27" customHeight="1">
      <c r="A44" s="293" t="s">
        <v>258</v>
      </c>
      <c r="B44" s="293"/>
      <c r="C44" s="293"/>
      <c r="D44" s="293"/>
      <c r="E44" s="293"/>
      <c r="F44" s="293"/>
      <c r="G44" s="293"/>
      <c r="H44" s="293"/>
      <c r="I44" s="285">
        <v>2025</v>
      </c>
      <c r="J44" s="285"/>
      <c r="K44" s="294" t="s">
        <v>247</v>
      </c>
      <c r="L44" s="294"/>
      <c r="M44" s="285" t="s">
        <v>248</v>
      </c>
      <c r="N44" s="285"/>
      <c r="O44" s="285">
        <v>2026</v>
      </c>
      <c r="P44" s="285"/>
      <c r="Q44" s="294" t="s">
        <v>354</v>
      </c>
      <c r="R44" s="294"/>
      <c r="S44" s="285">
        <v>2027</v>
      </c>
      <c r="T44" s="285"/>
      <c r="U44" s="294" t="s">
        <v>355</v>
      </c>
      <c r="V44" s="294"/>
    </row>
    <row r="45" spans="1:22" s="59" customFormat="1">
      <c r="A45" s="286"/>
      <c r="B45" s="286"/>
      <c r="C45" s="286"/>
      <c r="D45" s="286"/>
      <c r="E45" s="286"/>
      <c r="F45" s="286"/>
      <c r="G45" s="286"/>
      <c r="H45" s="286"/>
      <c r="I45" s="287"/>
      <c r="J45" s="287"/>
      <c r="K45" s="290"/>
      <c r="L45" s="290"/>
      <c r="M45" s="290"/>
      <c r="N45" s="290"/>
      <c r="O45" s="290"/>
      <c r="P45" s="290"/>
      <c r="Q45" s="291"/>
      <c r="R45" s="291"/>
      <c r="S45" s="290"/>
      <c r="T45" s="290"/>
      <c r="U45" s="291"/>
      <c r="V45" s="291"/>
    </row>
    <row r="46" spans="1:22" s="59" customFormat="1">
      <c r="A46" s="286"/>
      <c r="B46" s="286"/>
      <c r="C46" s="286"/>
      <c r="D46" s="286"/>
      <c r="E46" s="286"/>
      <c r="F46" s="286"/>
      <c r="G46" s="286"/>
      <c r="H46" s="286"/>
      <c r="I46" s="290"/>
      <c r="J46" s="290"/>
      <c r="K46" s="290"/>
      <c r="L46" s="290"/>
      <c r="M46" s="290"/>
      <c r="N46" s="290"/>
      <c r="O46" s="290"/>
      <c r="P46" s="290"/>
      <c r="Q46" s="291"/>
      <c r="R46" s="291"/>
      <c r="S46" s="290"/>
      <c r="T46" s="290"/>
      <c r="U46" s="291"/>
      <c r="V46" s="291"/>
    </row>
    <row r="48" spans="1:22" s="59" customFormat="1">
      <c r="A48" s="284" t="s">
        <v>261</v>
      </c>
      <c r="B48" s="284"/>
      <c r="C48" s="284"/>
      <c r="D48" s="284"/>
      <c r="E48" s="284"/>
      <c r="F48" s="284"/>
      <c r="G48" s="284"/>
      <c r="H48" s="284"/>
      <c r="I48" s="284"/>
      <c r="J48" s="284"/>
      <c r="K48" s="284"/>
      <c r="L48" s="284"/>
      <c r="M48" s="284"/>
      <c r="N48" s="284"/>
    </row>
    <row r="49" spans="1:15" s="59" customFormat="1" ht="48.75" customHeight="1">
      <c r="A49" s="285" t="s">
        <v>262</v>
      </c>
      <c r="B49" s="285"/>
      <c r="C49" s="65" t="s">
        <v>263</v>
      </c>
      <c r="D49" s="65" t="s">
        <v>264</v>
      </c>
      <c r="E49" s="65" t="s">
        <v>265</v>
      </c>
      <c r="F49" s="65" t="s">
        <v>266</v>
      </c>
      <c r="G49" s="65" t="s">
        <v>267</v>
      </c>
      <c r="H49" s="65" t="s">
        <v>268</v>
      </c>
      <c r="I49" s="65" t="s">
        <v>269</v>
      </c>
      <c r="J49" s="65" t="s">
        <v>270</v>
      </c>
      <c r="K49" s="65" t="s">
        <v>271</v>
      </c>
      <c r="L49" s="65" t="s">
        <v>272</v>
      </c>
      <c r="M49" s="65" t="s">
        <v>273</v>
      </c>
      <c r="N49" s="65" t="s">
        <v>274</v>
      </c>
    </row>
    <row r="50" spans="1:15" s="59" customFormat="1" ht="12" customHeight="1">
      <c r="A50" s="282" t="s">
        <v>587</v>
      </c>
      <c r="B50" s="282"/>
      <c r="C50" s="148" t="s">
        <v>275</v>
      </c>
      <c r="D50" s="66" t="s">
        <v>275</v>
      </c>
      <c r="E50" s="66" t="s">
        <v>275</v>
      </c>
      <c r="F50" s="66" t="s">
        <v>275</v>
      </c>
      <c r="G50" s="66" t="s">
        <v>275</v>
      </c>
      <c r="H50" s="66" t="s">
        <v>275</v>
      </c>
      <c r="I50" s="163"/>
      <c r="J50" s="163"/>
      <c r="K50" s="163"/>
      <c r="L50" s="163"/>
      <c r="M50" s="163"/>
      <c r="N50" s="163"/>
    </row>
    <row r="51" spans="1:15" s="59" customFormat="1" ht="12" customHeight="1">
      <c r="A51" s="282"/>
      <c r="B51" s="282"/>
      <c r="C51" s="72"/>
      <c r="D51" s="72"/>
      <c r="E51" s="72"/>
      <c r="F51" s="72"/>
      <c r="G51" s="72"/>
      <c r="H51" s="72"/>
      <c r="I51" s="72"/>
      <c r="J51" s="72"/>
      <c r="K51" s="90"/>
      <c r="L51" s="90"/>
      <c r="M51" s="72"/>
      <c r="N51" s="72"/>
    </row>
    <row r="52" spans="1:15" s="59" customFormat="1" ht="12" customHeight="1">
      <c r="A52" s="282" t="s">
        <v>720</v>
      </c>
      <c r="B52" s="282"/>
      <c r="C52" s="66" t="s">
        <v>275</v>
      </c>
      <c r="D52" s="66" t="s">
        <v>275</v>
      </c>
      <c r="E52" s="66" t="s">
        <v>275</v>
      </c>
      <c r="F52" s="66" t="s">
        <v>275</v>
      </c>
      <c r="G52" s="66" t="s">
        <v>275</v>
      </c>
      <c r="H52" s="66" t="s">
        <v>275</v>
      </c>
      <c r="I52" s="66"/>
      <c r="J52" s="66"/>
      <c r="K52" s="66"/>
      <c r="L52" s="150"/>
      <c r="M52" s="150"/>
      <c r="N52" s="150"/>
    </row>
    <row r="53" spans="1:15" s="59" customFormat="1" ht="12" customHeight="1">
      <c r="A53" s="282"/>
      <c r="B53" s="282"/>
      <c r="C53" s="72"/>
      <c r="D53" s="72"/>
      <c r="E53" s="72"/>
      <c r="F53" s="72"/>
      <c r="G53" s="72"/>
      <c r="H53" s="72"/>
      <c r="I53" s="72"/>
      <c r="J53" s="72"/>
      <c r="K53" s="90"/>
      <c r="L53" s="90"/>
      <c r="M53" s="72"/>
      <c r="N53" s="72"/>
    </row>
    <row r="54" spans="1:15" s="59" customFormat="1" ht="12" customHeight="1">
      <c r="A54" s="282"/>
      <c r="B54" s="282"/>
      <c r="C54" s="66"/>
      <c r="D54" s="91"/>
      <c r="E54" s="66"/>
      <c r="F54" s="66"/>
      <c r="G54" s="66"/>
      <c r="H54" s="66"/>
      <c r="I54" s="66"/>
      <c r="J54" s="66"/>
      <c r="K54" s="66"/>
      <c r="L54" s="66"/>
      <c r="M54" s="66"/>
      <c r="N54" s="66"/>
    </row>
    <row r="55" spans="1:15" s="59" customFormat="1" ht="12" customHeight="1">
      <c r="A55" s="282"/>
      <c r="B55" s="282"/>
      <c r="C55" s="72"/>
      <c r="D55" s="72"/>
      <c r="E55" s="72"/>
      <c r="F55" s="72"/>
      <c r="G55" s="72"/>
      <c r="H55" s="72"/>
      <c r="I55" s="72"/>
      <c r="J55" s="72"/>
      <c r="K55" s="90"/>
      <c r="L55" s="90"/>
      <c r="M55" s="90"/>
      <c r="N55" s="72"/>
    </row>
    <row r="56" spans="1:15" s="59" customFormat="1" ht="12" customHeight="1">
      <c r="A56" s="282"/>
      <c r="B56" s="282"/>
      <c r="C56" s="66"/>
      <c r="D56" s="66"/>
      <c r="E56" s="66"/>
      <c r="F56" s="66"/>
      <c r="G56" s="66"/>
      <c r="H56" s="66"/>
      <c r="I56" s="66"/>
      <c r="J56" s="66"/>
      <c r="K56" s="66"/>
      <c r="L56" s="66"/>
      <c r="M56" s="66"/>
      <c r="N56" s="66"/>
    </row>
    <row r="57" spans="1:15" s="59" customFormat="1" ht="12" customHeight="1">
      <c r="A57" s="282"/>
      <c r="B57" s="282"/>
      <c r="C57" s="72"/>
      <c r="D57" s="72"/>
      <c r="E57" s="72"/>
      <c r="F57" s="72"/>
      <c r="G57" s="72"/>
      <c r="H57" s="72"/>
      <c r="I57" s="72"/>
      <c r="J57" s="72"/>
      <c r="K57" s="72"/>
      <c r="L57" s="72"/>
      <c r="M57" s="72"/>
      <c r="N57" s="90"/>
    </row>
    <row r="58" spans="1:15" s="59" customFormat="1" ht="12" customHeight="1">
      <c r="A58" s="282"/>
      <c r="B58" s="282"/>
      <c r="C58" s="66"/>
      <c r="D58" s="66"/>
      <c r="E58" s="66"/>
      <c r="F58" s="66"/>
      <c r="G58" s="66"/>
      <c r="H58" s="66"/>
      <c r="I58" s="66"/>
      <c r="J58" s="66"/>
      <c r="K58" s="66"/>
      <c r="L58" s="66"/>
      <c r="M58" s="66"/>
      <c r="N58" s="66"/>
    </row>
    <row r="59" spans="1:15" s="59" customFormat="1" ht="12" customHeight="1">
      <c r="A59" s="282"/>
      <c r="B59" s="282"/>
      <c r="C59" s="72"/>
      <c r="D59" s="72"/>
      <c r="E59" s="72"/>
      <c r="F59" s="72"/>
      <c r="G59" s="72"/>
      <c r="H59" s="72"/>
      <c r="I59" s="72"/>
      <c r="J59" s="72"/>
      <c r="K59" s="72"/>
      <c r="L59" s="72"/>
      <c r="M59" s="72"/>
      <c r="N59" s="90"/>
    </row>
    <row r="60" spans="1:15" s="59" customFormat="1" ht="12" hidden="1" customHeight="1">
      <c r="A60" s="282"/>
      <c r="B60" s="282"/>
      <c r="C60" s="66"/>
      <c r="D60" s="66"/>
      <c r="E60" s="66"/>
      <c r="F60" s="66"/>
      <c r="G60" s="66"/>
      <c r="H60" s="66"/>
      <c r="I60" s="66"/>
      <c r="J60" s="66"/>
      <c r="K60" s="66"/>
      <c r="L60" s="66"/>
      <c r="M60" s="66"/>
      <c r="N60" s="66"/>
    </row>
    <row r="61" spans="1:15" s="59" customFormat="1" ht="12" hidden="1" customHeight="1">
      <c r="A61" s="282"/>
      <c r="B61" s="282"/>
      <c r="C61" s="72"/>
      <c r="D61" s="72"/>
      <c r="E61" s="72"/>
      <c r="F61" s="72"/>
      <c r="G61" s="72"/>
      <c r="H61" s="72"/>
      <c r="I61" s="72"/>
      <c r="J61" s="72"/>
      <c r="K61" s="72"/>
      <c r="L61" s="72"/>
      <c r="M61" s="72"/>
      <c r="N61" s="72"/>
    </row>
    <row r="62" spans="1:15" s="59" customFormat="1" ht="12" hidden="1" customHeight="1">
      <c r="A62" s="282"/>
      <c r="B62" s="282"/>
      <c r="C62" s="66"/>
      <c r="D62" s="66"/>
      <c r="E62" s="66"/>
      <c r="F62" s="66"/>
      <c r="G62" s="66"/>
      <c r="H62" s="66"/>
      <c r="I62" s="66"/>
      <c r="J62" s="66"/>
      <c r="K62" s="66"/>
      <c r="L62" s="66"/>
      <c r="M62" s="66"/>
      <c r="N62" s="66"/>
    </row>
    <row r="63" spans="1:15" s="59" customFormat="1" ht="12" hidden="1" customHeight="1">
      <c r="A63" s="282"/>
      <c r="B63" s="282"/>
      <c r="C63" s="72"/>
      <c r="D63" s="72"/>
      <c r="E63" s="72"/>
      <c r="F63" s="72"/>
      <c r="G63" s="72"/>
      <c r="H63" s="72"/>
      <c r="I63" s="72"/>
      <c r="J63" s="72"/>
      <c r="K63" s="72"/>
      <c r="L63" s="72"/>
      <c r="M63" s="72"/>
      <c r="N63" s="72"/>
    </row>
    <row r="64" spans="1:15" s="59" customFormat="1" ht="12" hidden="1" customHeight="1">
      <c r="A64" s="282"/>
      <c r="B64" s="282"/>
      <c r="C64" s="66"/>
      <c r="D64" s="66"/>
      <c r="E64" s="66"/>
      <c r="F64" s="66"/>
      <c r="G64" s="66"/>
      <c r="H64" s="66"/>
      <c r="I64" s="66"/>
      <c r="J64" s="66"/>
      <c r="K64" s="66"/>
      <c r="L64" s="66"/>
      <c r="M64" s="66"/>
      <c r="N64" s="92"/>
      <c r="O64" s="93"/>
    </row>
    <row r="65" spans="1:14" s="59" customFormat="1" ht="12" hidden="1" customHeight="1">
      <c r="A65" s="282"/>
      <c r="B65" s="282"/>
      <c r="C65" s="72"/>
      <c r="D65" s="72"/>
      <c r="E65" s="72"/>
      <c r="F65" s="72"/>
      <c r="G65" s="72"/>
      <c r="H65" s="72"/>
      <c r="I65" s="72"/>
      <c r="J65" s="72"/>
      <c r="K65" s="72"/>
      <c r="L65" s="72"/>
      <c r="M65" s="72"/>
      <c r="N65" s="72"/>
    </row>
    <row r="66" spans="1:14" s="59" customFormat="1" ht="12" hidden="1" customHeight="1">
      <c r="A66" s="282"/>
      <c r="B66" s="282"/>
      <c r="C66" s="66"/>
      <c r="D66" s="66"/>
      <c r="E66" s="66"/>
      <c r="F66" s="66"/>
      <c r="G66" s="66"/>
      <c r="H66" s="66"/>
      <c r="I66" s="66"/>
      <c r="J66" s="66"/>
      <c r="K66" s="66"/>
      <c r="L66" s="66"/>
      <c r="M66" s="66"/>
      <c r="N66" s="66"/>
    </row>
    <row r="67" spans="1:14" s="59" customFormat="1" ht="12" hidden="1" customHeight="1">
      <c r="A67" s="282"/>
      <c r="B67" s="282"/>
      <c r="C67" s="72"/>
      <c r="D67" s="72"/>
      <c r="E67" s="72"/>
      <c r="F67" s="72"/>
      <c r="G67" s="72"/>
      <c r="H67" s="72"/>
      <c r="I67" s="72"/>
      <c r="J67" s="72"/>
      <c r="K67" s="72"/>
      <c r="L67" s="72"/>
      <c r="M67" s="72"/>
      <c r="N67" s="72"/>
    </row>
    <row r="68" spans="1:14" s="59" customFormat="1" ht="12" hidden="1" customHeight="1">
      <c r="A68" s="282"/>
      <c r="B68" s="282"/>
      <c r="C68" s="66"/>
      <c r="D68" s="66"/>
      <c r="E68" s="66"/>
      <c r="F68" s="66"/>
      <c r="G68" s="66"/>
      <c r="H68" s="66"/>
      <c r="I68" s="66"/>
      <c r="J68" s="66"/>
      <c r="K68" s="66"/>
      <c r="L68" s="66"/>
      <c r="M68" s="66"/>
      <c r="N68" s="66"/>
    </row>
    <row r="69" spans="1:14" s="59" customFormat="1" ht="10.5" hidden="1" customHeight="1">
      <c r="A69" s="282"/>
      <c r="B69" s="282"/>
      <c r="C69" s="72"/>
      <c r="D69" s="72"/>
      <c r="E69" s="72"/>
      <c r="F69" s="72"/>
      <c r="G69" s="72"/>
      <c r="H69" s="72"/>
      <c r="I69" s="72"/>
      <c r="J69" s="72"/>
      <c r="K69" s="72"/>
      <c r="L69" s="72"/>
      <c r="M69" s="72"/>
      <c r="N69" s="72"/>
    </row>
    <row r="70" spans="1:14" s="59" customFormat="1" ht="4.5" hidden="1" customHeight="1">
      <c r="A70" s="283" t="s">
        <v>313</v>
      </c>
      <c r="B70" s="283"/>
      <c r="C70" s="283"/>
      <c r="D70" s="283"/>
      <c r="E70" s="283"/>
      <c r="F70" s="265"/>
      <c r="G70" s="265"/>
      <c r="H70" s="273" t="s">
        <v>313</v>
      </c>
      <c r="I70" s="273"/>
      <c r="J70" s="273"/>
      <c r="K70" s="273"/>
      <c r="L70" s="273"/>
      <c r="M70" s="265"/>
      <c r="N70" s="265"/>
    </row>
    <row r="71" spans="1:14" s="59" customFormat="1" hidden="1">
      <c r="A71" s="273" t="s">
        <v>314</v>
      </c>
      <c r="B71" s="273"/>
      <c r="C71" s="273"/>
      <c r="D71" s="273"/>
      <c r="E71" s="273"/>
      <c r="F71" s="265"/>
      <c r="G71" s="265"/>
      <c r="H71" s="273" t="s">
        <v>314</v>
      </c>
      <c r="I71" s="273"/>
      <c r="J71" s="273"/>
      <c r="K71" s="273"/>
      <c r="L71" s="273"/>
      <c r="M71" s="265"/>
      <c r="N71" s="265"/>
    </row>
    <row r="72" spans="1:14" s="59" customFormat="1"/>
    <row r="73" spans="1:14" s="59" customFormat="1">
      <c r="A73" s="272" t="s">
        <v>315</v>
      </c>
      <c r="B73" s="272"/>
      <c r="C73" s="272"/>
      <c r="D73" s="272"/>
      <c r="E73" s="272"/>
      <c r="F73" s="272"/>
      <c r="G73" s="272"/>
      <c r="H73" s="272" t="s">
        <v>315</v>
      </c>
      <c r="I73" s="272"/>
      <c r="J73" s="272"/>
      <c r="K73" s="272"/>
      <c r="L73" s="272"/>
      <c r="M73" s="272"/>
      <c r="N73" s="272"/>
    </row>
    <row r="74" spans="1:14" s="59" customFormat="1">
      <c r="A74" s="273" t="s">
        <v>316</v>
      </c>
      <c r="B74" s="273"/>
      <c r="C74" s="281"/>
      <c r="D74" s="281"/>
      <c r="E74" s="281"/>
      <c r="F74" s="281"/>
      <c r="G74" s="281"/>
      <c r="H74" s="273" t="s">
        <v>317</v>
      </c>
      <c r="I74" s="273"/>
      <c r="J74" s="281"/>
      <c r="K74" s="281"/>
      <c r="L74" s="281"/>
      <c r="M74" s="281"/>
      <c r="N74" s="281"/>
    </row>
    <row r="75" spans="1:14" s="59" customFormat="1">
      <c r="A75" s="273"/>
      <c r="B75" s="273"/>
      <c r="C75" s="281"/>
      <c r="D75" s="281"/>
      <c r="E75" s="281"/>
      <c r="F75" s="281"/>
      <c r="G75" s="281"/>
      <c r="H75" s="273"/>
      <c r="I75" s="273"/>
      <c r="J75" s="281"/>
      <c r="K75" s="281"/>
      <c r="L75" s="281"/>
      <c r="M75" s="281"/>
      <c r="N75" s="281"/>
    </row>
    <row r="76" spans="1:14" s="59" customFormat="1">
      <c r="A76" s="273"/>
      <c r="B76" s="273"/>
      <c r="C76" s="281"/>
      <c r="D76" s="281"/>
      <c r="E76" s="281"/>
      <c r="F76" s="281"/>
      <c r="G76" s="281"/>
      <c r="H76" s="273"/>
      <c r="I76" s="273"/>
      <c r="J76" s="281"/>
      <c r="K76" s="281"/>
      <c r="L76" s="281"/>
      <c r="M76" s="281"/>
      <c r="N76" s="281"/>
    </row>
    <row r="77" spans="1:14" s="59" customFormat="1">
      <c r="A77" s="273" t="s">
        <v>318</v>
      </c>
      <c r="B77" s="273"/>
      <c r="C77" s="281"/>
      <c r="D77" s="281"/>
      <c r="E77" s="281"/>
      <c r="F77" s="281"/>
      <c r="G77" s="281"/>
      <c r="H77" s="273" t="s">
        <v>318</v>
      </c>
      <c r="I77" s="273"/>
      <c r="J77" s="281"/>
      <c r="K77" s="281"/>
      <c r="L77" s="281"/>
      <c r="M77" s="281"/>
      <c r="N77" s="281"/>
    </row>
    <row r="78" spans="1:14" s="59" customFormat="1">
      <c r="A78" s="273"/>
      <c r="B78" s="273"/>
      <c r="C78" s="281"/>
      <c r="D78" s="281"/>
      <c r="E78" s="281"/>
      <c r="F78" s="281"/>
      <c r="G78" s="281"/>
      <c r="H78" s="273"/>
      <c r="I78" s="273"/>
      <c r="J78" s="281"/>
      <c r="K78" s="281"/>
      <c r="L78" s="281"/>
      <c r="M78" s="281"/>
      <c r="N78" s="281"/>
    </row>
    <row r="79" spans="1:14" s="59" customFormat="1">
      <c r="A79" s="273"/>
      <c r="B79" s="273"/>
      <c r="C79" s="281"/>
      <c r="D79" s="281"/>
      <c r="E79" s="281"/>
      <c r="F79" s="281"/>
      <c r="G79" s="281"/>
      <c r="H79" s="273"/>
      <c r="I79" s="273"/>
      <c r="J79" s="281"/>
      <c r="K79" s="281"/>
      <c r="L79" s="281"/>
      <c r="M79" s="281"/>
      <c r="N79" s="281"/>
    </row>
    <row r="80" spans="1:14" s="59" customFormat="1">
      <c r="A80" s="272" t="s">
        <v>319</v>
      </c>
      <c r="B80" s="272"/>
      <c r="C80" s="272"/>
      <c r="D80" s="272"/>
      <c r="E80" s="272"/>
      <c r="F80" s="272"/>
      <c r="G80" s="272"/>
      <c r="H80" s="272" t="s">
        <v>319</v>
      </c>
      <c r="I80" s="272"/>
      <c r="J80" s="272"/>
      <c r="K80" s="272"/>
      <c r="L80" s="272"/>
      <c r="M80" s="272"/>
      <c r="N80" s="272"/>
    </row>
    <row r="81" spans="1:14" s="59" customFormat="1">
      <c r="A81" s="273" t="s">
        <v>320</v>
      </c>
      <c r="B81" s="273"/>
      <c r="C81" s="281"/>
      <c r="D81" s="281"/>
      <c r="E81" s="281"/>
      <c r="F81" s="281"/>
      <c r="G81" s="281"/>
      <c r="H81" s="273" t="s">
        <v>321</v>
      </c>
      <c r="I81" s="273"/>
      <c r="J81" s="281"/>
      <c r="K81" s="281"/>
      <c r="L81" s="281"/>
      <c r="M81" s="281"/>
      <c r="N81" s="281"/>
    </row>
    <row r="82" spans="1:14" s="59" customFormat="1">
      <c r="A82" s="273"/>
      <c r="B82" s="273"/>
      <c r="C82" s="281"/>
      <c r="D82" s="281"/>
      <c r="E82" s="281"/>
      <c r="F82" s="281"/>
      <c r="G82" s="281"/>
      <c r="H82" s="273"/>
      <c r="I82" s="273"/>
      <c r="J82" s="281"/>
      <c r="K82" s="281"/>
      <c r="L82" s="281"/>
      <c r="M82" s="281"/>
      <c r="N82" s="281"/>
    </row>
    <row r="83" spans="1:14" s="59" customFormat="1">
      <c r="A83" s="273"/>
      <c r="B83" s="273"/>
      <c r="C83" s="281"/>
      <c r="D83" s="281"/>
      <c r="E83" s="281"/>
      <c r="F83" s="281"/>
      <c r="G83" s="281"/>
      <c r="H83" s="273"/>
      <c r="I83" s="273"/>
      <c r="J83" s="281"/>
      <c r="K83" s="281"/>
      <c r="L83" s="281"/>
      <c r="M83" s="281"/>
      <c r="N83" s="281"/>
    </row>
    <row r="84" spans="1:14" s="59" customFormat="1">
      <c r="A84" s="273" t="s">
        <v>322</v>
      </c>
      <c r="B84" s="273"/>
      <c r="C84" s="281"/>
      <c r="D84" s="281"/>
      <c r="E84" s="281"/>
      <c r="F84" s="281"/>
      <c r="G84" s="281"/>
      <c r="H84" s="273" t="s">
        <v>322</v>
      </c>
      <c r="I84" s="273"/>
      <c r="J84" s="281"/>
      <c r="K84" s="281"/>
      <c r="L84" s="281"/>
      <c r="M84" s="281"/>
      <c r="N84" s="281"/>
    </row>
    <row r="85" spans="1:14" s="59" customFormat="1">
      <c r="A85" s="273"/>
      <c r="B85" s="273"/>
      <c r="C85" s="281"/>
      <c r="D85" s="281"/>
      <c r="E85" s="281"/>
      <c r="F85" s="281"/>
      <c r="G85" s="281"/>
      <c r="H85" s="273"/>
      <c r="I85" s="273"/>
      <c r="J85" s="281"/>
      <c r="K85" s="281"/>
      <c r="L85" s="281"/>
      <c r="M85" s="281"/>
      <c r="N85" s="281"/>
    </row>
    <row r="86" spans="1:14" s="59" customFormat="1">
      <c r="A86" s="273"/>
      <c r="B86" s="273"/>
      <c r="C86" s="281"/>
      <c r="D86" s="281"/>
      <c r="E86" s="281"/>
      <c r="F86" s="281"/>
      <c r="G86" s="281"/>
      <c r="H86" s="273"/>
      <c r="I86" s="273"/>
      <c r="J86" s="281"/>
      <c r="K86" s="281"/>
      <c r="L86" s="281"/>
      <c r="M86" s="281"/>
      <c r="N86" s="281"/>
    </row>
    <row r="88" spans="1:14" s="59" customFormat="1">
      <c r="A88" s="272" t="s">
        <v>277</v>
      </c>
      <c r="B88" s="272"/>
      <c r="C88" s="272"/>
      <c r="D88" s="272"/>
      <c r="E88" s="272"/>
      <c r="F88" s="272"/>
      <c r="G88" s="272"/>
      <c r="H88" s="272"/>
      <c r="I88" s="272"/>
      <c r="J88" s="272"/>
      <c r="K88" s="272"/>
      <c r="L88" s="272"/>
      <c r="M88" s="272"/>
      <c r="N88" s="272"/>
    </row>
    <row r="89" spans="1:14" s="59" customFormat="1" ht="31.5" customHeight="1">
      <c r="A89" s="75" t="s">
        <v>430</v>
      </c>
      <c r="B89" s="278" t="s">
        <v>279</v>
      </c>
      <c r="C89" s="278"/>
      <c r="D89" s="278"/>
      <c r="E89" s="278"/>
      <c r="F89" s="278"/>
      <c r="G89" s="279" t="s">
        <v>280</v>
      </c>
      <c r="H89" s="279"/>
      <c r="I89" s="279"/>
      <c r="J89" s="279"/>
      <c r="K89" s="279"/>
      <c r="L89" s="279"/>
      <c r="M89" s="280"/>
      <c r="N89" s="280"/>
    </row>
    <row r="90" spans="1:14" s="59" customFormat="1" ht="38.25">
      <c r="A90" s="95" t="s">
        <v>324</v>
      </c>
      <c r="B90" s="275" t="s">
        <v>431</v>
      </c>
      <c r="C90" s="275"/>
      <c r="D90" s="275"/>
      <c r="E90" s="275"/>
      <c r="F90" s="275"/>
      <c r="G90" s="276">
        <v>1</v>
      </c>
      <c r="H90" s="276"/>
      <c r="I90" s="277"/>
      <c r="J90" s="277"/>
      <c r="K90" s="277"/>
      <c r="L90" s="277"/>
      <c r="M90" s="267"/>
      <c r="N90" s="267"/>
    </row>
    <row r="91" spans="1:14" s="59" customFormat="1" ht="51">
      <c r="A91" s="95" t="s">
        <v>432</v>
      </c>
      <c r="B91" s="275" t="s">
        <v>433</v>
      </c>
      <c r="C91" s="275"/>
      <c r="D91" s="275"/>
      <c r="E91" s="275"/>
      <c r="F91" s="275"/>
      <c r="G91" s="276">
        <v>45</v>
      </c>
      <c r="H91" s="276"/>
      <c r="I91" s="277"/>
      <c r="J91" s="277"/>
      <c r="K91" s="277"/>
      <c r="L91" s="277"/>
      <c r="M91" s="267"/>
      <c r="N91" s="267"/>
    </row>
    <row r="92" spans="1:14" s="59" customFormat="1" ht="51">
      <c r="A92" s="95" t="s">
        <v>434</v>
      </c>
      <c r="B92" s="275" t="s">
        <v>435</v>
      </c>
      <c r="C92" s="275"/>
      <c r="D92" s="275"/>
      <c r="E92" s="275"/>
      <c r="F92" s="275"/>
      <c r="G92" s="276">
        <v>45</v>
      </c>
      <c r="H92" s="276"/>
      <c r="I92" s="277"/>
      <c r="J92" s="277"/>
      <c r="K92" s="277"/>
      <c r="L92" s="277"/>
      <c r="M92" s="267"/>
      <c r="N92" s="267"/>
    </row>
    <row r="93" spans="1:14" s="59" customFormat="1" ht="51">
      <c r="A93" s="95" t="s">
        <v>436</v>
      </c>
      <c r="B93" s="275" t="s">
        <v>437</v>
      </c>
      <c r="C93" s="275"/>
      <c r="D93" s="275"/>
      <c r="E93" s="275"/>
      <c r="F93" s="275"/>
      <c r="G93" s="276">
        <v>10</v>
      </c>
      <c r="H93" s="276"/>
      <c r="I93" s="277"/>
      <c r="J93" s="277"/>
      <c r="K93" s="277"/>
      <c r="L93" s="277"/>
      <c r="M93" s="267"/>
      <c r="N93" s="267"/>
    </row>
    <row r="94" spans="1:14" s="59" customFormat="1" ht="38.25">
      <c r="A94" s="95" t="s">
        <v>324</v>
      </c>
      <c r="B94" s="275" t="s">
        <v>367</v>
      </c>
      <c r="C94" s="275"/>
      <c r="D94" s="275"/>
      <c r="E94" s="275"/>
      <c r="F94" s="275"/>
      <c r="G94" s="276">
        <v>1</v>
      </c>
      <c r="H94" s="276"/>
      <c r="I94" s="277"/>
      <c r="J94" s="277"/>
      <c r="K94" s="277"/>
      <c r="L94" s="277"/>
      <c r="M94" s="267"/>
      <c r="N94" s="267"/>
    </row>
    <row r="95" spans="1:14" s="59" customFormat="1">
      <c r="A95" s="77"/>
      <c r="B95" s="275"/>
      <c r="C95" s="275"/>
      <c r="D95" s="275"/>
      <c r="E95" s="275"/>
      <c r="F95" s="275"/>
      <c r="G95" s="276"/>
      <c r="H95" s="276"/>
      <c r="I95" s="277"/>
      <c r="J95" s="277"/>
      <c r="K95" s="277"/>
      <c r="L95" s="277"/>
      <c r="M95" s="267"/>
      <c r="N95" s="267"/>
    </row>
    <row r="96" spans="1:14" s="59" customFormat="1">
      <c r="A96" s="79">
        <f>COUNTA(B90:F95)</f>
        <v>5</v>
      </c>
      <c r="B96" s="271"/>
      <c r="C96" s="271"/>
      <c r="D96" s="271"/>
      <c r="E96" s="271"/>
      <c r="F96" s="271"/>
      <c r="G96" s="271"/>
      <c r="H96" s="271"/>
      <c r="I96" s="271"/>
      <c r="J96" s="271"/>
      <c r="K96" s="271"/>
      <c r="L96" s="271"/>
      <c r="M96" s="269"/>
      <c r="N96" s="269"/>
    </row>
    <row r="98" spans="1:18" s="59" customFormat="1">
      <c r="A98" s="272" t="s">
        <v>287</v>
      </c>
      <c r="B98" s="272"/>
      <c r="C98" s="272"/>
      <c r="D98" s="272"/>
      <c r="E98" s="272"/>
      <c r="F98" s="272"/>
      <c r="G98" s="272"/>
      <c r="H98" s="272"/>
      <c r="I98" s="272"/>
      <c r="J98" s="272"/>
      <c r="K98" s="272"/>
      <c r="L98" s="272"/>
      <c r="M98" s="272"/>
      <c r="N98" s="272"/>
    </row>
    <row r="99" spans="1:18" s="59" customFormat="1">
      <c r="A99" s="273" t="s">
        <v>288</v>
      </c>
      <c r="B99" s="273"/>
      <c r="C99" s="273"/>
      <c r="D99" s="273"/>
      <c r="E99" s="274" t="s">
        <v>61</v>
      </c>
      <c r="F99" s="274"/>
      <c r="G99" s="274"/>
      <c r="H99" s="274"/>
      <c r="I99" s="274"/>
      <c r="J99" s="274"/>
      <c r="K99" s="274"/>
      <c r="L99" s="274"/>
      <c r="M99" s="269" t="s">
        <v>289</v>
      </c>
      <c r="N99" s="269"/>
    </row>
    <row r="100" spans="1:18" s="59" customFormat="1">
      <c r="A100" s="265"/>
      <c r="B100" s="265"/>
      <c r="C100" s="265"/>
      <c r="D100" s="265"/>
      <c r="E100" s="266"/>
      <c r="F100" s="266"/>
      <c r="G100" s="266"/>
      <c r="H100" s="266"/>
      <c r="I100" s="266"/>
      <c r="J100" s="266"/>
      <c r="K100" s="266"/>
      <c r="L100" s="266"/>
      <c r="M100" s="267"/>
      <c r="N100" s="267"/>
    </row>
    <row r="101" spans="1:18" s="59" customFormat="1">
      <c r="A101" s="265"/>
      <c r="B101" s="265"/>
      <c r="C101" s="265"/>
      <c r="D101" s="265"/>
      <c r="E101" s="266"/>
      <c r="F101" s="266"/>
      <c r="G101" s="266"/>
      <c r="H101" s="266"/>
      <c r="I101" s="266"/>
      <c r="J101" s="266"/>
      <c r="K101" s="266"/>
      <c r="L101" s="266"/>
      <c r="M101" s="267"/>
      <c r="N101" s="267"/>
      <c r="O101" s="80"/>
      <c r="P101" s="81"/>
      <c r="Q101" s="81"/>
      <c r="R101" s="81"/>
    </row>
    <row r="102" spans="1:18" s="59" customFormat="1">
      <c r="A102" s="265"/>
      <c r="B102" s="265"/>
      <c r="C102" s="265"/>
      <c r="D102" s="265"/>
      <c r="E102" s="266"/>
      <c r="F102" s="266"/>
      <c r="G102" s="266"/>
      <c r="H102" s="266"/>
      <c r="I102" s="266"/>
      <c r="J102" s="266"/>
      <c r="K102" s="266"/>
      <c r="L102" s="266"/>
      <c r="M102" s="267"/>
      <c r="N102" s="267"/>
    </row>
    <row r="103" spans="1:18" s="59" customFormat="1">
      <c r="A103" s="265"/>
      <c r="B103" s="265"/>
      <c r="C103" s="265"/>
      <c r="D103" s="265"/>
      <c r="E103" s="266"/>
      <c r="F103" s="266"/>
      <c r="G103" s="266"/>
      <c r="H103" s="266"/>
      <c r="I103" s="266"/>
      <c r="J103" s="266"/>
      <c r="K103" s="266"/>
      <c r="L103" s="266"/>
      <c r="M103" s="267"/>
      <c r="N103" s="267"/>
    </row>
    <row r="104" spans="1:18" s="59" customFormat="1">
      <c r="A104" s="265"/>
      <c r="B104" s="265"/>
      <c r="C104" s="265"/>
      <c r="D104" s="265"/>
      <c r="E104" s="266"/>
      <c r="F104" s="266"/>
      <c r="G104" s="266"/>
      <c r="H104" s="266"/>
      <c r="I104" s="266"/>
      <c r="J104" s="266"/>
      <c r="K104" s="266"/>
      <c r="L104" s="266"/>
      <c r="M104" s="267"/>
      <c r="N104" s="267"/>
    </row>
    <row r="105" spans="1:18" s="59" customFormat="1">
      <c r="A105" s="265"/>
      <c r="B105" s="265"/>
      <c r="C105" s="265"/>
      <c r="D105" s="265"/>
      <c r="E105" s="266"/>
      <c r="F105" s="266"/>
      <c r="G105" s="266"/>
      <c r="H105" s="266"/>
      <c r="I105" s="266"/>
      <c r="J105" s="266"/>
      <c r="K105" s="266"/>
      <c r="L105" s="266"/>
      <c r="M105" s="267"/>
      <c r="N105" s="267"/>
    </row>
    <row r="106" spans="1:18" s="59" customFormat="1">
      <c r="A106" s="268" t="s">
        <v>290</v>
      </c>
      <c r="B106" s="268"/>
      <c r="C106" s="268"/>
      <c r="D106" s="268"/>
      <c r="E106" s="268"/>
      <c r="F106" s="268"/>
      <c r="G106" s="268"/>
      <c r="H106" s="268"/>
      <c r="I106" s="268"/>
      <c r="J106" s="268"/>
      <c r="K106" s="268"/>
      <c r="L106" s="268"/>
      <c r="M106" s="269"/>
      <c r="N106" s="269"/>
    </row>
    <row r="108" spans="1:18" s="59" customFormat="1" ht="14.25" customHeight="1"/>
    <row r="109" spans="1:18" s="59" customFormat="1" hidden="1">
      <c r="A109" s="270" t="s">
        <v>326</v>
      </c>
      <c r="B109" s="270"/>
      <c r="C109" s="270"/>
      <c r="D109" s="270"/>
      <c r="E109" s="270"/>
      <c r="F109" s="270"/>
      <c r="G109" s="270"/>
      <c r="H109" s="270"/>
      <c r="I109" s="270"/>
      <c r="J109" s="270"/>
      <c r="K109" s="270"/>
      <c r="L109" s="270"/>
      <c r="M109" s="270"/>
      <c r="N109" s="270"/>
    </row>
    <row r="110" spans="1:18" s="59" customFormat="1" hidden="1">
      <c r="A110" s="263" t="s">
        <v>327</v>
      </c>
      <c r="B110" s="263"/>
      <c r="C110" s="263"/>
      <c r="D110" s="263"/>
      <c r="E110" s="263"/>
      <c r="F110" s="263"/>
      <c r="G110" s="263"/>
      <c r="H110" s="263"/>
      <c r="I110" s="263"/>
      <c r="J110" s="263"/>
      <c r="K110" s="263"/>
      <c r="L110" s="263"/>
      <c r="M110" s="263"/>
      <c r="N110" s="263"/>
    </row>
    <row r="111" spans="1:18" s="59" customFormat="1" ht="12.75" hidden="1" customHeight="1">
      <c r="A111" s="264" t="s">
        <v>328</v>
      </c>
      <c r="B111" s="264"/>
      <c r="C111" s="264"/>
      <c r="D111" s="264"/>
      <c r="E111" s="258" t="s">
        <v>329</v>
      </c>
      <c r="F111" s="258"/>
      <c r="G111" s="258"/>
      <c r="H111" s="261"/>
      <c r="I111" s="261"/>
      <c r="J111" s="261"/>
      <c r="K111" s="261"/>
      <c r="L111" s="261"/>
      <c r="M111" s="261"/>
      <c r="N111" s="261"/>
    </row>
    <row r="112" spans="1:18" s="59" customFormat="1" ht="98.25" hidden="1" customHeight="1">
      <c r="A112" s="264"/>
      <c r="B112" s="264"/>
      <c r="C112" s="264"/>
      <c r="D112" s="264"/>
      <c r="E112" s="258"/>
      <c r="F112" s="258"/>
      <c r="G112" s="258"/>
      <c r="H112" s="261"/>
      <c r="I112" s="261"/>
      <c r="J112" s="261"/>
      <c r="K112" s="261"/>
      <c r="L112" s="261"/>
      <c r="M112" s="261"/>
      <c r="N112" s="261"/>
    </row>
    <row r="113" spans="1:14" s="59" customFormat="1" ht="12.75" hidden="1" customHeight="1">
      <c r="A113" s="257" t="s">
        <v>330</v>
      </c>
      <c r="B113" s="257"/>
      <c r="C113" s="257"/>
      <c r="D113" s="257"/>
      <c r="E113" s="258" t="s">
        <v>331</v>
      </c>
      <c r="F113" s="258"/>
      <c r="G113" s="258"/>
      <c r="H113" s="261"/>
      <c r="I113" s="261"/>
      <c r="J113" s="261"/>
      <c r="K113" s="261"/>
      <c r="L113" s="261"/>
      <c r="M113" s="261"/>
      <c r="N113" s="261"/>
    </row>
    <row r="114" spans="1:14" s="59" customFormat="1" ht="69.75" hidden="1" customHeight="1">
      <c r="A114" s="257"/>
      <c r="B114" s="257"/>
      <c r="C114" s="257"/>
      <c r="D114" s="257"/>
      <c r="E114" s="258"/>
      <c r="F114" s="258"/>
      <c r="G114" s="258"/>
      <c r="H114" s="261"/>
      <c r="I114" s="261"/>
      <c r="J114" s="261"/>
      <c r="K114" s="261"/>
      <c r="L114" s="261"/>
      <c r="M114" s="261"/>
      <c r="N114" s="261"/>
    </row>
    <row r="115" spans="1:14" s="59" customFormat="1" ht="12.75" hidden="1" customHeight="1">
      <c r="A115" s="257" t="s">
        <v>332</v>
      </c>
      <c r="B115" s="257"/>
      <c r="C115" s="257"/>
      <c r="D115" s="257"/>
      <c r="E115" s="258" t="s">
        <v>333</v>
      </c>
      <c r="F115" s="258"/>
      <c r="G115" s="258"/>
      <c r="H115" s="261"/>
      <c r="I115" s="261"/>
      <c r="J115" s="261"/>
      <c r="K115" s="261"/>
      <c r="L115" s="261"/>
      <c r="M115" s="261"/>
      <c r="N115" s="261"/>
    </row>
    <row r="116" spans="1:14" s="59" customFormat="1" ht="40.5" hidden="1" customHeight="1">
      <c r="A116" s="257"/>
      <c r="B116" s="257"/>
      <c r="C116" s="257"/>
      <c r="D116" s="257"/>
      <c r="E116" s="258"/>
      <c r="F116" s="258"/>
      <c r="G116" s="258"/>
      <c r="H116" s="261"/>
      <c r="I116" s="261"/>
      <c r="J116" s="261"/>
      <c r="K116" s="261"/>
      <c r="L116" s="261"/>
      <c r="M116" s="261"/>
      <c r="N116" s="261"/>
    </row>
    <row r="117" spans="1:14" s="59" customFormat="1" ht="12.75" hidden="1" customHeight="1">
      <c r="A117" s="257" t="s">
        <v>334</v>
      </c>
      <c r="B117" s="257"/>
      <c r="C117" s="257"/>
      <c r="D117" s="257"/>
      <c r="E117" s="258" t="s">
        <v>335</v>
      </c>
      <c r="F117" s="258"/>
      <c r="G117" s="258"/>
      <c r="H117" s="261"/>
      <c r="I117" s="261"/>
      <c r="J117" s="261"/>
      <c r="K117" s="261"/>
      <c r="L117" s="261"/>
      <c r="M117" s="261"/>
      <c r="N117" s="261"/>
    </row>
    <row r="118" spans="1:14" s="59" customFormat="1" ht="55.5" hidden="1" customHeight="1">
      <c r="A118" s="257"/>
      <c r="B118" s="257"/>
      <c r="C118" s="257"/>
      <c r="D118" s="257"/>
      <c r="E118" s="258"/>
      <c r="F118" s="258"/>
      <c r="G118" s="258"/>
      <c r="H118" s="261"/>
      <c r="I118" s="261"/>
      <c r="J118" s="261"/>
      <c r="K118" s="261"/>
      <c r="L118" s="261"/>
      <c r="M118" s="261"/>
      <c r="N118" s="261"/>
    </row>
    <row r="119" spans="1:14" s="59" customFormat="1" ht="12.75" hidden="1" customHeight="1">
      <c r="A119" s="257" t="s">
        <v>336</v>
      </c>
      <c r="B119" s="257"/>
      <c r="C119" s="257"/>
      <c r="D119" s="257"/>
      <c r="E119" s="258" t="s">
        <v>337</v>
      </c>
      <c r="F119" s="258"/>
      <c r="G119" s="258"/>
      <c r="H119" s="261"/>
      <c r="I119" s="261"/>
      <c r="J119" s="261"/>
      <c r="K119" s="261"/>
      <c r="L119" s="261"/>
      <c r="M119" s="261"/>
      <c r="N119" s="261"/>
    </row>
    <row r="120" spans="1:14" s="59" customFormat="1" ht="50.25" hidden="1" customHeight="1">
      <c r="A120" s="257"/>
      <c r="B120" s="257"/>
      <c r="C120" s="257"/>
      <c r="D120" s="257"/>
      <c r="E120" s="258"/>
      <c r="F120" s="258"/>
      <c r="G120" s="258"/>
      <c r="H120" s="261"/>
      <c r="I120" s="261"/>
      <c r="J120" s="261"/>
      <c r="K120" s="261"/>
      <c r="L120" s="261"/>
      <c r="M120" s="261"/>
      <c r="N120" s="261"/>
    </row>
    <row r="121" spans="1:14" s="59" customFormat="1" ht="12.75" hidden="1" customHeight="1">
      <c r="A121" s="257" t="s">
        <v>338</v>
      </c>
      <c r="B121" s="257"/>
      <c r="C121" s="257"/>
      <c r="D121" s="257"/>
      <c r="E121" s="258" t="s">
        <v>339</v>
      </c>
      <c r="F121" s="258"/>
      <c r="G121" s="258"/>
      <c r="H121" s="262" t="s">
        <v>340</v>
      </c>
      <c r="I121" s="262"/>
      <c r="J121" s="262"/>
      <c r="K121" s="262"/>
      <c r="L121" s="262"/>
      <c r="M121" s="262"/>
      <c r="N121" s="262"/>
    </row>
    <row r="122" spans="1:14" s="59" customFormat="1" ht="147.75" hidden="1" customHeight="1">
      <c r="A122" s="257"/>
      <c r="B122" s="257"/>
      <c r="C122" s="257"/>
      <c r="D122" s="257"/>
      <c r="E122" s="258"/>
      <c r="F122" s="258"/>
      <c r="G122" s="258"/>
      <c r="H122" s="262"/>
      <c r="I122" s="262"/>
      <c r="J122" s="262"/>
      <c r="K122" s="262"/>
      <c r="L122" s="262"/>
      <c r="M122" s="262"/>
      <c r="N122" s="262"/>
    </row>
    <row r="123" spans="1:14" s="59" customFormat="1" ht="111" hidden="1" customHeight="1">
      <c r="A123" s="257" t="s">
        <v>341</v>
      </c>
      <c r="B123" s="257"/>
      <c r="C123" s="257"/>
      <c r="D123" s="257"/>
      <c r="E123" s="258" t="s">
        <v>342</v>
      </c>
      <c r="F123" s="258"/>
      <c r="G123" s="258"/>
      <c r="H123" s="259"/>
      <c r="I123" s="259"/>
      <c r="J123" s="259"/>
      <c r="K123" s="259"/>
      <c r="L123" s="260" t="s">
        <v>343</v>
      </c>
      <c r="M123" s="260"/>
      <c r="N123" s="260"/>
    </row>
    <row r="124" spans="1:14" s="59" customFormat="1" ht="92.25" hidden="1" customHeight="1">
      <c r="A124" s="257"/>
      <c r="B124" s="257"/>
      <c r="C124" s="257"/>
      <c r="D124" s="257"/>
      <c r="E124" s="258"/>
      <c r="F124" s="258"/>
      <c r="G124" s="258"/>
      <c r="H124" s="259"/>
      <c r="I124" s="259"/>
      <c r="J124" s="259"/>
      <c r="K124" s="259"/>
      <c r="L124" s="260" t="s">
        <v>344</v>
      </c>
      <c r="M124" s="260"/>
      <c r="N124" s="260"/>
    </row>
    <row r="125" spans="1:14" s="59" customFormat="1" ht="72.75" hidden="1" customHeight="1">
      <c r="A125" s="257"/>
      <c r="B125" s="257"/>
      <c r="C125" s="257"/>
      <c r="D125" s="257"/>
      <c r="E125" s="258"/>
      <c r="F125" s="258"/>
      <c r="G125" s="258"/>
      <c r="H125" s="259"/>
      <c r="I125" s="259"/>
      <c r="J125" s="259"/>
      <c r="K125" s="259"/>
      <c r="L125" s="260" t="s">
        <v>345</v>
      </c>
      <c r="M125" s="260"/>
      <c r="N125" s="260"/>
    </row>
    <row r="126" spans="1:14" s="59" customFormat="1" hidden="1"/>
    <row r="127" spans="1:14" s="59" customFormat="1" hidden="1"/>
    <row r="128" spans="1:14" s="59" customFormat="1" hidden="1"/>
    <row r="129" s="59" customFormat="1" hidden="1"/>
    <row r="130" s="59" customFormat="1" hidden="1"/>
    <row r="131" s="59" customFormat="1" hidden="1"/>
    <row r="65442" spans="253:257" s="59" customFormat="1">
      <c r="IS65442" s="60" t="s">
        <v>291</v>
      </c>
      <c r="IT65442" s="60" t="s">
        <v>292</v>
      </c>
      <c r="IU65442" s="60" t="s">
        <v>293</v>
      </c>
      <c r="IV65442" s="60" t="s">
        <v>294</v>
      </c>
      <c r="IW65442" s="60" t="s">
        <v>295</v>
      </c>
    </row>
    <row r="65443" spans="253:257" s="59" customFormat="1">
      <c r="IS65443" s="60" t="e">
        <f>#REF!&amp;$C$9</f>
        <v>#REF!</v>
      </c>
      <c r="IT65443" s="60" t="e">
        <f>#REF!</f>
        <v>#REF!</v>
      </c>
      <c r="IU65443" s="60" t="e">
        <f>$B$26&amp;" - "&amp;$B$25&amp;" - "&amp;$B$29&amp;" - "&amp;$I$29&amp;" - "&amp;#REF!&amp;" - "&amp;#REF!&amp;" - "&amp;#REF!&amp;" - "&amp;#REF!</f>
        <v>#REF!</v>
      </c>
      <c r="IV65443" s="60" t="e">
        <f>$A$32&amp;": "&amp;$I$32&amp;" - "&amp;#REF!&amp;": "&amp;#REF!&amp;" - "&amp;#REF!&amp;": "&amp;#REF!&amp;" - "&amp;#REF!&amp;": "&amp;#REF!&amp;" - "&amp;#REF!&amp;": "&amp;#REF!&amp;" - "&amp;#REF!&amp;": "&amp;#REF!&amp;" - "&amp;$A$34&amp;": "&amp;$I$34&amp;" - "&amp;$A$35&amp;": "&amp;$I$35&amp;" - "&amp;$A$36&amp;": "&amp;$I$36&amp;" - "&amp;#REF!&amp;": "&amp;#REF!&amp;" - "&amp;#REF!&amp;": "&amp;#REF!&amp;" - "&amp;#REF!&amp;": "&amp;#REF!&amp;" - "&amp;#REF!&amp;": "&amp;#REF!</f>
        <v>#REF!</v>
      </c>
      <c r="IW65443" s="60" t="e">
        <f>#REF!</f>
        <v>#REF!</v>
      </c>
    </row>
  </sheetData>
  <mergeCells count="283">
    <mergeCell ref="A1:N1"/>
    <mergeCell ref="A3:D3"/>
    <mergeCell ref="E3:H3"/>
    <mergeCell ref="I3:N3"/>
    <mergeCell ref="A4:D5"/>
    <mergeCell ref="E4:H5"/>
    <mergeCell ref="I4:N5"/>
    <mergeCell ref="A6:D7"/>
    <mergeCell ref="E6:H7"/>
    <mergeCell ref="I6:N6"/>
    <mergeCell ref="I7:J7"/>
    <mergeCell ref="K7:L7"/>
    <mergeCell ref="M7:N7"/>
    <mergeCell ref="A8:D8"/>
    <mergeCell ref="E8:H8"/>
    <mergeCell ref="I8:J8"/>
    <mergeCell ref="K8:L8"/>
    <mergeCell ref="M8:N8"/>
    <mergeCell ref="A9:B9"/>
    <mergeCell ref="C9:N9"/>
    <mergeCell ref="A10:B10"/>
    <mergeCell ref="C10:N10"/>
    <mergeCell ref="A11:B23"/>
    <mergeCell ref="C11:N23"/>
    <mergeCell ref="A24:N24"/>
    <mergeCell ref="B25:G25"/>
    <mergeCell ref="I25:N25"/>
    <mergeCell ref="B26:G26"/>
    <mergeCell ref="I26:N26"/>
    <mergeCell ref="B27:G27"/>
    <mergeCell ref="I27:N27"/>
    <mergeCell ref="B28:G28"/>
    <mergeCell ref="I28:N28"/>
    <mergeCell ref="B29:G29"/>
    <mergeCell ref="I29:N29"/>
    <mergeCell ref="A30:N30"/>
    <mergeCell ref="A31:H31"/>
    <mergeCell ref="I31:J31"/>
    <mergeCell ref="K31:L31"/>
    <mergeCell ref="M31:N31"/>
    <mergeCell ref="O31:P31"/>
    <mergeCell ref="Q31:R31"/>
    <mergeCell ref="S31:T31"/>
    <mergeCell ref="U31:V31"/>
    <mergeCell ref="A32:H32"/>
    <mergeCell ref="I32:J32"/>
    <mergeCell ref="K32:L32"/>
    <mergeCell ref="M32:N32"/>
    <mergeCell ref="O32:P32"/>
    <mergeCell ref="Q32:R32"/>
    <mergeCell ref="S32:T32"/>
    <mergeCell ref="U32:V32"/>
    <mergeCell ref="A33:H33"/>
    <mergeCell ref="I33:J33"/>
    <mergeCell ref="K33:L33"/>
    <mergeCell ref="M33:N33"/>
    <mergeCell ref="O33:P33"/>
    <mergeCell ref="Q33:R33"/>
    <mergeCell ref="S33:T33"/>
    <mergeCell ref="U33:V33"/>
    <mergeCell ref="A34:H34"/>
    <mergeCell ref="I34:J34"/>
    <mergeCell ref="K34:L34"/>
    <mergeCell ref="M34:N34"/>
    <mergeCell ref="O34:P34"/>
    <mergeCell ref="Q34:R34"/>
    <mergeCell ref="S34:T34"/>
    <mergeCell ref="U34:V34"/>
    <mergeCell ref="A35:H35"/>
    <mergeCell ref="I35:J35"/>
    <mergeCell ref="K35:L35"/>
    <mergeCell ref="M35:N35"/>
    <mergeCell ref="O35:P35"/>
    <mergeCell ref="Q35:R35"/>
    <mergeCell ref="S35:T35"/>
    <mergeCell ref="U35:V35"/>
    <mergeCell ref="A36:H36"/>
    <mergeCell ref="I36:J36"/>
    <mergeCell ref="K36:L36"/>
    <mergeCell ref="M36:N36"/>
    <mergeCell ref="O36:P36"/>
    <mergeCell ref="Q36:R36"/>
    <mergeCell ref="S36:T36"/>
    <mergeCell ref="U36:V36"/>
    <mergeCell ref="A37:H37"/>
    <mergeCell ref="I37:J37"/>
    <mergeCell ref="K37:L37"/>
    <mergeCell ref="M37:N37"/>
    <mergeCell ref="O37:P37"/>
    <mergeCell ref="Q37:R37"/>
    <mergeCell ref="S37:T37"/>
    <mergeCell ref="U37:V37"/>
    <mergeCell ref="A38:H38"/>
    <mergeCell ref="I38:J38"/>
    <mergeCell ref="K38:L38"/>
    <mergeCell ref="M38:N38"/>
    <mergeCell ref="O38:P38"/>
    <mergeCell ref="Q38:R38"/>
    <mergeCell ref="S38:T38"/>
    <mergeCell ref="U38:V38"/>
    <mergeCell ref="A39:H39"/>
    <mergeCell ref="I39:J39"/>
    <mergeCell ref="K39:L39"/>
    <mergeCell ref="M39:N39"/>
    <mergeCell ref="O39:P39"/>
    <mergeCell ref="Q39:R39"/>
    <mergeCell ref="S39:T39"/>
    <mergeCell ref="U39:V39"/>
    <mergeCell ref="A40:H40"/>
    <mergeCell ref="I40:J40"/>
    <mergeCell ref="K40:L40"/>
    <mergeCell ref="M40:N40"/>
    <mergeCell ref="O40:P40"/>
    <mergeCell ref="Q40:R40"/>
    <mergeCell ref="S40:T40"/>
    <mergeCell ref="U40:V40"/>
    <mergeCell ref="A41:H41"/>
    <mergeCell ref="I41:J41"/>
    <mergeCell ref="K41:L41"/>
    <mergeCell ref="M41:N41"/>
    <mergeCell ref="O41:P41"/>
    <mergeCell ref="Q41:R41"/>
    <mergeCell ref="S41:T41"/>
    <mergeCell ref="U41:V41"/>
    <mergeCell ref="A42:H42"/>
    <mergeCell ref="I42:J42"/>
    <mergeCell ref="K42:L42"/>
    <mergeCell ref="M42:N42"/>
    <mergeCell ref="O42:P42"/>
    <mergeCell ref="Q42:R42"/>
    <mergeCell ref="S42:T42"/>
    <mergeCell ref="U42:V42"/>
    <mergeCell ref="A43:H43"/>
    <mergeCell ref="I43:J43"/>
    <mergeCell ref="K43:L43"/>
    <mergeCell ref="M43:N43"/>
    <mergeCell ref="O43:P43"/>
    <mergeCell ref="Q43:R43"/>
    <mergeCell ref="S43:T43"/>
    <mergeCell ref="U43:V43"/>
    <mergeCell ref="A44:H44"/>
    <mergeCell ref="I44:J44"/>
    <mergeCell ref="K44:L44"/>
    <mergeCell ref="M44:N44"/>
    <mergeCell ref="O44:P44"/>
    <mergeCell ref="Q44:R44"/>
    <mergeCell ref="S44:T44"/>
    <mergeCell ref="U44:V44"/>
    <mergeCell ref="A45:H45"/>
    <mergeCell ref="I45:J45"/>
    <mergeCell ref="K45:L45"/>
    <mergeCell ref="M45:N45"/>
    <mergeCell ref="O45:P45"/>
    <mergeCell ref="Q45:R45"/>
    <mergeCell ref="S45:T45"/>
    <mergeCell ref="U45:V45"/>
    <mergeCell ref="A46:H46"/>
    <mergeCell ref="I46:J46"/>
    <mergeCell ref="K46:L46"/>
    <mergeCell ref="M46:N46"/>
    <mergeCell ref="O46:P46"/>
    <mergeCell ref="Q46:R46"/>
    <mergeCell ref="S46:T46"/>
    <mergeCell ref="U46:V46"/>
    <mergeCell ref="A48:N48"/>
    <mergeCell ref="A49:B49"/>
    <mergeCell ref="A50:B51"/>
    <mergeCell ref="A52:B53"/>
    <mergeCell ref="A54:B55"/>
    <mergeCell ref="A56:B57"/>
    <mergeCell ref="A58:B59"/>
    <mergeCell ref="A60:B61"/>
    <mergeCell ref="A62:B63"/>
    <mergeCell ref="A64:B65"/>
    <mergeCell ref="A66:B67"/>
    <mergeCell ref="A68:B69"/>
    <mergeCell ref="A70:E70"/>
    <mergeCell ref="F70:G70"/>
    <mergeCell ref="H70:L70"/>
    <mergeCell ref="M70:N70"/>
    <mergeCell ref="A71:E71"/>
    <mergeCell ref="F71:G71"/>
    <mergeCell ref="H71:L71"/>
    <mergeCell ref="M71:N71"/>
    <mergeCell ref="A73:G73"/>
    <mergeCell ref="H73:N73"/>
    <mergeCell ref="A74:B76"/>
    <mergeCell ref="C74:G76"/>
    <mergeCell ref="H74:I76"/>
    <mergeCell ref="J74:N76"/>
    <mergeCell ref="A77:B79"/>
    <mergeCell ref="C77:G79"/>
    <mergeCell ref="H77:I79"/>
    <mergeCell ref="J77:N79"/>
    <mergeCell ref="A80:G80"/>
    <mergeCell ref="H80:N80"/>
    <mergeCell ref="A81:B83"/>
    <mergeCell ref="C81:G83"/>
    <mergeCell ref="H81:I83"/>
    <mergeCell ref="J81:N83"/>
    <mergeCell ref="A84:B86"/>
    <mergeCell ref="C84:G86"/>
    <mergeCell ref="H84:I86"/>
    <mergeCell ref="J84:N86"/>
    <mergeCell ref="A88:N88"/>
    <mergeCell ref="B89:F89"/>
    <mergeCell ref="G89:H89"/>
    <mergeCell ref="I89:J89"/>
    <mergeCell ref="K89:L89"/>
    <mergeCell ref="M89:N89"/>
    <mergeCell ref="B90:F90"/>
    <mergeCell ref="G90:H90"/>
    <mergeCell ref="I90:J90"/>
    <mergeCell ref="K90:L90"/>
    <mergeCell ref="M90:N90"/>
    <mergeCell ref="B91:F91"/>
    <mergeCell ref="G91:H91"/>
    <mergeCell ref="I91:J91"/>
    <mergeCell ref="K91:L91"/>
    <mergeCell ref="M91:N91"/>
    <mergeCell ref="B92:F92"/>
    <mergeCell ref="G92:H92"/>
    <mergeCell ref="I92:J92"/>
    <mergeCell ref="K92:L92"/>
    <mergeCell ref="M92:N92"/>
    <mergeCell ref="B93:F93"/>
    <mergeCell ref="G93:H93"/>
    <mergeCell ref="I93:J93"/>
    <mergeCell ref="K93:L93"/>
    <mergeCell ref="M93:N93"/>
    <mergeCell ref="B94:F94"/>
    <mergeCell ref="G94:H94"/>
    <mergeCell ref="I94:J94"/>
    <mergeCell ref="K94:L94"/>
    <mergeCell ref="M94:N94"/>
    <mergeCell ref="B95:F95"/>
    <mergeCell ref="G95:H95"/>
    <mergeCell ref="I95:J95"/>
    <mergeCell ref="K95:L95"/>
    <mergeCell ref="M95:N95"/>
    <mergeCell ref="B96:L96"/>
    <mergeCell ref="M96:N96"/>
    <mergeCell ref="A98:N98"/>
    <mergeCell ref="A99:D99"/>
    <mergeCell ref="E99:L99"/>
    <mergeCell ref="M99:N99"/>
    <mergeCell ref="A100:D101"/>
    <mergeCell ref="E100:L101"/>
    <mergeCell ref="M100:N101"/>
    <mergeCell ref="A102:D103"/>
    <mergeCell ref="E102:L103"/>
    <mergeCell ref="M102:N103"/>
    <mergeCell ref="A104:D105"/>
    <mergeCell ref="E104:L105"/>
    <mergeCell ref="M104:N105"/>
    <mergeCell ref="A106:L106"/>
    <mergeCell ref="M106:N106"/>
    <mergeCell ref="A109:N109"/>
    <mergeCell ref="A110:N110"/>
    <mergeCell ref="A111:D112"/>
    <mergeCell ref="E111:G112"/>
    <mergeCell ref="H111:N112"/>
    <mergeCell ref="A113:D114"/>
    <mergeCell ref="E113:G114"/>
    <mergeCell ref="H113:N114"/>
    <mergeCell ref="A115:D116"/>
    <mergeCell ref="E115:G116"/>
    <mergeCell ref="H115:N116"/>
    <mergeCell ref="A117:D118"/>
    <mergeCell ref="E117:G118"/>
    <mergeCell ref="H117:N118"/>
    <mergeCell ref="A119:D120"/>
    <mergeCell ref="E119:G120"/>
    <mergeCell ref="H119:N120"/>
    <mergeCell ref="A121:D122"/>
    <mergeCell ref="E121:G122"/>
    <mergeCell ref="H121:N122"/>
    <mergeCell ref="A123:D125"/>
    <mergeCell ref="E123:G125"/>
    <mergeCell ref="H123:K125"/>
    <mergeCell ref="L123:N123"/>
    <mergeCell ref="L124:N124"/>
    <mergeCell ref="L125:N125"/>
  </mergeCells>
  <conditionalFormatting sqref="C50:N50 C52:N52 C54:N54 C56:N56 C58:N58 C60:N60 C62:N62 C64:N64 C66:N66 C68:N68">
    <cfRule type="cellIs" dxfId="91" priority="2" operator="equal">
      <formula>"x"</formula>
    </cfRule>
  </conditionalFormatting>
  <conditionalFormatting sqref="C51:N51 C53:N53 C55:N55 C57:N57 C59:N59 C61:N61 C63:N63 C65:N65 C67:N67 C69:N69">
    <cfRule type="cellIs" dxfId="90" priority="3"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0:N69 JA50:JL69 SW50:TH69 ACS50:ADD69" xr:uid="{00000000-0002-0000-0B00-000000000000}">
      <formula1>0</formula1>
      <formula2>0</formula2>
    </dataValidation>
  </dataValidations>
  <printOptions horizontalCentered="1"/>
  <pageMargins left="0.23611111111111099" right="0.15763888888888899" top="0.55138888888888904" bottom="0.59027777777777801" header="0.23611111111111099" footer="0.511811023622047"/>
  <pageSetup paperSize="9" scale="81" orientation="portrait" horizontalDpi="300" verticalDpi="300"/>
  <headerFooter>
    <oddHeader>&amp;LCOMUNE: LANZO TORINESE&amp;ROBIETTIVO DI PERFORMANCE</oddHeader>
  </headerFooter>
  <rowBreaks count="2" manualBreakCount="2">
    <brk id="47" max="16383" man="1"/>
    <brk id="107"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7DAE8-5DA6-4D75-ADCB-606AC9728380}">
  <sheetPr>
    <tabColor rgb="FFFFFF00"/>
  </sheetPr>
  <dimension ref="A1:AMM65444"/>
  <sheetViews>
    <sheetView topLeftCell="A90" zoomScaleNormal="100" workbookViewId="0">
      <selection activeCell="A93" sqref="A93:H96"/>
    </sheetView>
  </sheetViews>
  <sheetFormatPr defaultColWidth="8.7109375" defaultRowHeight="15"/>
  <cols>
    <col min="1" max="1" width="7.140625" style="59" customWidth="1"/>
    <col min="2" max="2" width="12" style="59" customWidth="1"/>
    <col min="3" max="3" width="6.28515625" style="59" customWidth="1"/>
    <col min="4" max="7" width="6.5703125" style="59" customWidth="1"/>
    <col min="8" max="8" width="5.42578125" style="59" customWidth="1"/>
    <col min="9" max="9" width="6.5703125" style="59" customWidth="1"/>
    <col min="10" max="10" width="6.85546875" style="59" customWidth="1"/>
    <col min="11" max="11" width="6.5703125" style="59" customWidth="1"/>
    <col min="12" max="12" width="7" style="59" customWidth="1"/>
    <col min="13" max="13" width="6.5703125" style="59" customWidth="1"/>
    <col min="14" max="14" width="5.5703125" style="59" customWidth="1"/>
    <col min="15" max="15" width="7.5703125" style="59" customWidth="1"/>
    <col min="16" max="17" width="4.5703125" style="59" customWidth="1"/>
    <col min="18" max="18" width="8.28515625" style="59" customWidth="1"/>
    <col min="19" max="19" width="6.7109375" style="59" customWidth="1"/>
    <col min="20" max="20" width="6.42578125" style="59" customWidth="1"/>
    <col min="21" max="246" width="9.140625" style="59" customWidth="1"/>
    <col min="247" max="247" width="14.140625" style="59" customWidth="1"/>
    <col min="248" max="258" width="9.140625" style="59" customWidth="1"/>
    <col min="259" max="259" width="7.140625" style="59" customWidth="1"/>
    <col min="260" max="260" width="12" style="59" customWidth="1"/>
    <col min="261" max="261" width="6.28515625" style="59" customWidth="1"/>
    <col min="262" max="265" width="6.5703125" style="59" customWidth="1"/>
    <col min="266" max="266" width="5.42578125" style="59" customWidth="1"/>
    <col min="267" max="267" width="6.5703125" style="59" customWidth="1"/>
    <col min="268" max="268" width="6.85546875" style="59" customWidth="1"/>
    <col min="269" max="269" width="6.5703125" style="59" customWidth="1"/>
    <col min="270" max="270" width="7" style="59" customWidth="1"/>
    <col min="271" max="271" width="6.5703125" style="59" customWidth="1"/>
    <col min="272" max="272" width="5.5703125" style="59" customWidth="1"/>
    <col min="273" max="273" width="7.5703125" style="59" customWidth="1"/>
    <col min="274" max="274" width="4.5703125" style="59" customWidth="1"/>
    <col min="275" max="275" width="6.7109375" style="59" customWidth="1"/>
    <col min="276" max="276" width="6.42578125" style="59" customWidth="1"/>
    <col min="277" max="502" width="9.140625" style="59" customWidth="1"/>
    <col min="503" max="503" width="14.140625" style="59" customWidth="1"/>
    <col min="504" max="514" width="9.140625" style="59" customWidth="1"/>
    <col min="515" max="515" width="7.140625" style="59" customWidth="1"/>
    <col min="516" max="516" width="12" style="59" customWidth="1"/>
    <col min="517" max="517" width="6.28515625" style="59" customWidth="1"/>
    <col min="518" max="521" width="6.5703125" style="59" customWidth="1"/>
    <col min="522" max="522" width="5.42578125" style="59" customWidth="1"/>
    <col min="523" max="523" width="6.5703125" style="59" customWidth="1"/>
    <col min="524" max="524" width="6.85546875" style="59" customWidth="1"/>
    <col min="525" max="525" width="6.5703125" style="59" customWidth="1"/>
    <col min="526" max="526" width="7" style="59" customWidth="1"/>
    <col min="527" max="527" width="6.5703125" style="59" customWidth="1"/>
    <col min="528" max="528" width="5.5703125" style="59" customWidth="1"/>
    <col min="529" max="529" width="7.5703125" style="59" customWidth="1"/>
    <col min="530" max="530" width="4.5703125" style="59" customWidth="1"/>
    <col min="531" max="531" width="6.7109375" style="59" customWidth="1"/>
    <col min="532" max="532" width="6.42578125" style="59" customWidth="1"/>
    <col min="533" max="758" width="9.140625" style="59" customWidth="1"/>
    <col min="759" max="759" width="14.140625" style="59" customWidth="1"/>
    <col min="760" max="770" width="9.140625" style="59" customWidth="1"/>
    <col min="771" max="771" width="7.140625" style="59" customWidth="1"/>
    <col min="772" max="772" width="12" style="59" customWidth="1"/>
    <col min="773" max="773" width="6.28515625" style="59" customWidth="1"/>
    <col min="774" max="777" width="6.5703125" style="59" customWidth="1"/>
    <col min="778" max="778" width="5.42578125" style="59" customWidth="1"/>
    <col min="779" max="779" width="6.5703125" style="59" customWidth="1"/>
    <col min="780" max="780" width="6.85546875" style="59" customWidth="1"/>
    <col min="781" max="781" width="6.5703125" style="59" customWidth="1"/>
    <col min="782" max="782" width="7" style="59" customWidth="1"/>
    <col min="783" max="783" width="6.5703125" style="59" customWidth="1"/>
    <col min="784" max="784" width="5.5703125" style="59" customWidth="1"/>
    <col min="785" max="785" width="7.5703125" style="59" customWidth="1"/>
    <col min="786" max="786" width="4.5703125" style="59" customWidth="1"/>
    <col min="787" max="787" width="6.7109375" style="59" customWidth="1"/>
    <col min="788" max="788" width="6.42578125" style="59" customWidth="1"/>
    <col min="789" max="1014" width="9.140625" style="59" customWidth="1"/>
    <col min="1015" max="1015" width="14.140625" style="59" customWidth="1"/>
    <col min="1016" max="1027" width="9.140625" style="59" customWidth="1"/>
  </cols>
  <sheetData>
    <row r="1" spans="1:29" ht="18" customHeight="1" thickBot="1">
      <c r="A1" s="311" t="s">
        <v>438</v>
      </c>
      <c r="B1" s="311"/>
      <c r="C1" s="311"/>
      <c r="D1" s="311"/>
      <c r="E1" s="311"/>
      <c r="F1" s="311"/>
      <c r="G1" s="311"/>
      <c r="H1" s="311"/>
      <c r="I1" s="311"/>
      <c r="J1" s="311"/>
      <c r="K1" s="311"/>
      <c r="L1" s="311"/>
      <c r="M1" s="311"/>
      <c r="N1" s="311"/>
    </row>
    <row r="2" spans="1:29" ht="26.25" customHeight="1">
      <c r="A2" s="60"/>
      <c r="B2" s="60"/>
      <c r="C2" s="60"/>
      <c r="D2" s="60"/>
      <c r="E2" s="60"/>
      <c r="F2" s="60"/>
      <c r="G2" s="60"/>
      <c r="H2" s="60"/>
      <c r="I2" s="60"/>
      <c r="J2" s="60"/>
      <c r="K2" s="60"/>
      <c r="L2" s="60"/>
      <c r="M2" s="60"/>
      <c r="N2" s="60"/>
      <c r="O2" s="61"/>
      <c r="P2" s="61"/>
      <c r="Q2" s="61"/>
      <c r="R2" s="61"/>
      <c r="S2" s="61"/>
      <c r="T2" s="61"/>
      <c r="U2" s="61"/>
      <c r="V2" s="61"/>
      <c r="W2" s="61"/>
      <c r="X2" s="61"/>
      <c r="Y2" s="61"/>
    </row>
    <row r="3" spans="1:29" s="61" customFormat="1" ht="37.5" customHeight="1">
      <c r="A3" s="312" t="s">
        <v>439</v>
      </c>
      <c r="B3" s="312"/>
      <c r="C3" s="312"/>
      <c r="D3" s="312"/>
      <c r="E3" s="313"/>
      <c r="F3" s="313"/>
      <c r="G3" s="313"/>
      <c r="H3" s="313"/>
      <c r="I3" s="314" t="s">
        <v>421</v>
      </c>
      <c r="J3" s="314"/>
      <c r="K3" s="314"/>
      <c r="L3" s="314"/>
      <c r="M3" s="314"/>
      <c r="N3" s="314"/>
      <c r="T3" s="82"/>
      <c r="U3" s="84"/>
      <c r="V3" s="84"/>
      <c r="W3" s="84"/>
      <c r="X3" s="84"/>
      <c r="Y3" s="84"/>
      <c r="Z3" s="84"/>
      <c r="AC3" s="84"/>
    </row>
    <row r="4" spans="1:29" s="61" customFormat="1" ht="12.75" customHeight="1">
      <c r="A4" s="312" t="s">
        <v>571</v>
      </c>
      <c r="B4" s="312"/>
      <c r="C4" s="312"/>
      <c r="D4" s="312"/>
      <c r="E4" s="315"/>
      <c r="F4" s="315"/>
      <c r="G4" s="315"/>
      <c r="H4" s="315"/>
      <c r="I4" s="316" t="s">
        <v>423</v>
      </c>
      <c r="J4" s="316"/>
      <c r="K4" s="316"/>
      <c r="L4" s="316"/>
      <c r="M4" s="316"/>
      <c r="N4" s="316"/>
      <c r="T4" s="82"/>
      <c r="U4" s="84"/>
      <c r="V4" s="84"/>
      <c r="W4" s="84"/>
      <c r="X4" s="84"/>
      <c r="Y4" s="84"/>
      <c r="Z4" s="84"/>
      <c r="AC4" s="84"/>
    </row>
    <row r="5" spans="1:29" s="61" customFormat="1" ht="21.75" customHeight="1">
      <c r="A5" s="312"/>
      <c r="B5" s="312"/>
      <c r="C5" s="312"/>
      <c r="D5" s="312"/>
      <c r="E5" s="315"/>
      <c r="F5" s="315"/>
      <c r="G5" s="315"/>
      <c r="H5" s="315"/>
      <c r="I5" s="316"/>
      <c r="J5" s="316"/>
      <c r="K5" s="316"/>
      <c r="L5" s="316"/>
      <c r="M5" s="316"/>
      <c r="N5" s="316"/>
      <c r="T5" s="82"/>
      <c r="U5" s="84"/>
      <c r="AC5" s="84"/>
    </row>
    <row r="6" spans="1:29" s="61" customFormat="1" ht="21.75" customHeight="1">
      <c r="A6" s="307" t="s">
        <v>229</v>
      </c>
      <c r="B6" s="307"/>
      <c r="C6" s="307"/>
      <c r="D6" s="307"/>
      <c r="E6" s="317" t="s">
        <v>540</v>
      </c>
      <c r="F6" s="317"/>
      <c r="G6" s="317"/>
      <c r="H6" s="317"/>
      <c r="I6" s="318" t="s">
        <v>231</v>
      </c>
      <c r="J6" s="318"/>
      <c r="K6" s="318"/>
      <c r="L6" s="318"/>
      <c r="M6" s="318"/>
      <c r="N6" s="318"/>
      <c r="T6" s="82"/>
      <c r="U6" s="84"/>
    </row>
    <row r="7" spans="1:29" s="61" customFormat="1" ht="27" customHeight="1">
      <c r="A7" s="307"/>
      <c r="B7" s="307"/>
      <c r="C7" s="307"/>
      <c r="D7" s="307"/>
      <c r="E7" s="317"/>
      <c r="F7" s="317"/>
      <c r="G7" s="317"/>
      <c r="H7" s="317"/>
      <c r="I7" s="319">
        <v>2026</v>
      </c>
      <c r="J7" s="319"/>
      <c r="K7" s="319">
        <v>2027</v>
      </c>
      <c r="L7" s="319"/>
      <c r="M7" s="319">
        <v>2028</v>
      </c>
      <c r="N7" s="319"/>
      <c r="T7" s="82"/>
      <c r="U7" s="84"/>
    </row>
    <row r="8" spans="1:29" s="61" customFormat="1" ht="31.5" customHeight="1">
      <c r="A8" s="307" t="s">
        <v>232</v>
      </c>
      <c r="B8" s="307"/>
      <c r="C8" s="307"/>
      <c r="D8" s="307"/>
      <c r="E8" s="308"/>
      <c r="F8" s="308"/>
      <c r="G8" s="308"/>
      <c r="H8" s="308"/>
      <c r="I8" s="309" t="s">
        <v>234</v>
      </c>
      <c r="J8" s="309"/>
      <c r="K8" s="309"/>
      <c r="L8" s="309"/>
      <c r="M8" s="309"/>
      <c r="N8" s="309"/>
      <c r="T8" s="82"/>
      <c r="U8" s="84"/>
    </row>
    <row r="9" spans="1:29" ht="45.75" customHeight="1">
      <c r="A9" s="304" t="s">
        <v>235</v>
      </c>
      <c r="B9" s="304"/>
      <c r="C9" s="310" t="s">
        <v>721</v>
      </c>
      <c r="D9" s="310"/>
      <c r="E9" s="310"/>
      <c r="F9" s="310"/>
      <c r="G9" s="310"/>
      <c r="H9" s="310"/>
      <c r="I9" s="310"/>
      <c r="J9" s="310"/>
      <c r="K9" s="310"/>
      <c r="L9" s="310"/>
      <c r="M9" s="310"/>
      <c r="N9" s="310"/>
      <c r="T9" s="82"/>
      <c r="U9" s="84"/>
    </row>
    <row r="10" spans="1:29" ht="38.25" hidden="1" customHeight="1">
      <c r="A10" s="304"/>
      <c r="B10" s="304"/>
      <c r="C10" s="310"/>
      <c r="D10" s="310"/>
      <c r="E10" s="310"/>
      <c r="F10" s="310"/>
      <c r="G10" s="310"/>
      <c r="H10" s="310"/>
      <c r="I10" s="310"/>
      <c r="J10" s="310"/>
      <c r="K10" s="310"/>
      <c r="L10" s="310"/>
      <c r="M10" s="310"/>
      <c r="N10" s="310"/>
      <c r="T10" s="62"/>
    </row>
    <row r="11" spans="1:29" ht="19.5" customHeight="1">
      <c r="A11" s="304" t="s">
        <v>237</v>
      </c>
      <c r="B11" s="304"/>
      <c r="C11" s="472" t="s">
        <v>722</v>
      </c>
      <c r="D11" s="472"/>
      <c r="E11" s="472"/>
      <c r="F11" s="472"/>
      <c r="G11" s="472"/>
      <c r="H11" s="472"/>
      <c r="I11" s="472"/>
      <c r="J11" s="472"/>
      <c r="K11" s="472"/>
      <c r="L11" s="472"/>
      <c r="M11" s="472"/>
      <c r="N11" s="472"/>
      <c r="T11" s="82"/>
      <c r="U11" s="86"/>
      <c r="AC11" s="86"/>
    </row>
    <row r="12" spans="1:29" ht="19.5" customHeight="1">
      <c r="A12" s="304"/>
      <c r="B12" s="304"/>
      <c r="C12" s="472"/>
      <c r="D12" s="472"/>
      <c r="E12" s="472"/>
      <c r="F12" s="472"/>
      <c r="G12" s="472"/>
      <c r="H12" s="472"/>
      <c r="I12" s="472"/>
      <c r="J12" s="472"/>
      <c r="K12" s="472"/>
      <c r="L12" s="472"/>
      <c r="M12" s="472"/>
      <c r="N12" s="472"/>
      <c r="AC12" s="86"/>
    </row>
    <row r="13" spans="1:29" ht="22.5" customHeight="1">
      <c r="A13" s="304"/>
      <c r="B13" s="304"/>
      <c r="C13" s="472"/>
      <c r="D13" s="472"/>
      <c r="E13" s="472"/>
      <c r="F13" s="472"/>
      <c r="G13" s="472"/>
      <c r="H13" s="472"/>
      <c r="I13" s="472"/>
      <c r="J13" s="472"/>
      <c r="K13" s="472"/>
      <c r="L13" s="472"/>
      <c r="M13" s="472"/>
      <c r="N13" s="472"/>
      <c r="AC13" s="86"/>
    </row>
    <row r="14" spans="1:29" ht="45" customHeight="1">
      <c r="A14" s="304"/>
      <c r="B14" s="304"/>
      <c r="C14" s="472"/>
      <c r="D14" s="472"/>
      <c r="E14" s="472"/>
      <c r="F14" s="472"/>
      <c r="G14" s="472"/>
      <c r="H14" s="472"/>
      <c r="I14" s="472"/>
      <c r="J14" s="472"/>
      <c r="K14" s="472"/>
      <c r="L14" s="472"/>
      <c r="M14" s="472"/>
      <c r="N14" s="472"/>
      <c r="AC14" s="86"/>
    </row>
    <row r="15" spans="1:29" ht="18.75" hidden="1" customHeight="1">
      <c r="A15" s="304"/>
      <c r="B15" s="304"/>
      <c r="C15" s="472"/>
      <c r="D15" s="472"/>
      <c r="E15" s="472"/>
      <c r="F15" s="472"/>
      <c r="G15" s="472"/>
      <c r="H15" s="472"/>
      <c r="I15" s="472"/>
      <c r="J15" s="472"/>
      <c r="K15" s="472"/>
      <c r="L15" s="472"/>
      <c r="M15" s="472"/>
      <c r="N15" s="472"/>
    </row>
    <row r="16" spans="1:29" ht="16.5" hidden="1" customHeight="1">
      <c r="A16" s="304"/>
      <c r="B16" s="304"/>
      <c r="C16" s="472"/>
      <c r="D16" s="472"/>
      <c r="E16" s="472"/>
      <c r="F16" s="472"/>
      <c r="G16" s="472"/>
      <c r="H16" s="472"/>
      <c r="I16" s="472"/>
      <c r="J16" s="472"/>
      <c r="K16" s="472"/>
      <c r="L16" s="472"/>
      <c r="M16" s="472"/>
      <c r="N16" s="472"/>
    </row>
    <row r="17" spans="1:31" ht="23.25" hidden="1" customHeight="1">
      <c r="A17" s="304"/>
      <c r="B17" s="304"/>
      <c r="C17" s="472"/>
      <c r="D17" s="472"/>
      <c r="E17" s="472"/>
      <c r="F17" s="472"/>
      <c r="G17" s="472"/>
      <c r="H17" s="472"/>
      <c r="I17" s="472"/>
      <c r="J17" s="472"/>
      <c r="K17" s="472"/>
      <c r="L17" s="472"/>
      <c r="M17" s="472"/>
      <c r="N17" s="472"/>
    </row>
    <row r="18" spans="1:31" ht="20.25" hidden="1" customHeight="1">
      <c r="A18" s="304"/>
      <c r="B18" s="304"/>
      <c r="C18" s="472"/>
      <c r="D18" s="472"/>
      <c r="E18" s="472"/>
      <c r="F18" s="472"/>
      <c r="G18" s="472"/>
      <c r="H18" s="472"/>
      <c r="I18" s="472"/>
      <c r="J18" s="472"/>
      <c r="K18" s="472"/>
      <c r="L18" s="472"/>
      <c r="M18" s="472"/>
      <c r="N18" s="472"/>
    </row>
    <row r="19" spans="1:31" ht="13.5" hidden="1" customHeight="1">
      <c r="A19" s="304"/>
      <c r="B19" s="304"/>
      <c r="C19" s="472"/>
      <c r="D19" s="472"/>
      <c r="E19" s="472"/>
      <c r="F19" s="472"/>
      <c r="G19" s="472"/>
      <c r="H19" s="472"/>
      <c r="I19" s="472"/>
      <c r="J19" s="472"/>
      <c r="K19" s="472"/>
      <c r="L19" s="472"/>
      <c r="M19" s="472"/>
      <c r="N19" s="472"/>
    </row>
    <row r="20" spans="1:31" ht="13.5" hidden="1" customHeight="1">
      <c r="A20" s="304"/>
      <c r="B20" s="304"/>
      <c r="C20" s="472"/>
      <c r="D20" s="472"/>
      <c r="E20" s="472"/>
      <c r="F20" s="472"/>
      <c r="G20" s="472"/>
      <c r="H20" s="472"/>
      <c r="I20" s="472"/>
      <c r="J20" s="472"/>
      <c r="K20" s="472"/>
      <c r="L20" s="472"/>
      <c r="M20" s="472"/>
      <c r="N20" s="472"/>
    </row>
    <row r="21" spans="1:31" ht="13.5" hidden="1" customHeight="1">
      <c r="A21" s="304"/>
      <c r="B21" s="304"/>
      <c r="C21" s="472"/>
      <c r="D21" s="472"/>
      <c r="E21" s="472"/>
      <c r="F21" s="472"/>
      <c r="G21" s="472"/>
      <c r="H21" s="472"/>
      <c r="I21" s="472"/>
      <c r="J21" s="472"/>
      <c r="K21" s="472"/>
      <c r="L21" s="472"/>
      <c r="M21" s="472"/>
      <c r="N21" s="472"/>
    </row>
    <row r="22" spans="1:31" ht="13.5" hidden="1" customHeight="1">
      <c r="A22" s="304"/>
      <c r="B22" s="304"/>
      <c r="C22" s="472"/>
      <c r="D22" s="472"/>
      <c r="E22" s="472"/>
      <c r="F22" s="472"/>
      <c r="G22" s="472"/>
      <c r="H22" s="472"/>
      <c r="I22" s="472"/>
      <c r="J22" s="472"/>
      <c r="K22" s="472"/>
      <c r="L22" s="472"/>
      <c r="M22" s="472"/>
      <c r="N22" s="472"/>
    </row>
    <row r="23" spans="1:31" ht="13.5" hidden="1" customHeight="1">
      <c r="A23" s="304"/>
      <c r="B23" s="304"/>
      <c r="C23" s="472"/>
      <c r="D23" s="472"/>
      <c r="E23" s="472"/>
      <c r="F23" s="472"/>
      <c r="G23" s="472"/>
      <c r="H23" s="472"/>
      <c r="I23" s="472"/>
      <c r="J23" s="472"/>
      <c r="K23" s="472"/>
      <c r="L23" s="472"/>
      <c r="M23" s="472"/>
      <c r="N23" s="472"/>
    </row>
    <row r="24" spans="1:31" ht="18.75" customHeight="1">
      <c r="A24" s="285" t="s">
        <v>239</v>
      </c>
      <c r="B24" s="285"/>
      <c r="C24" s="285"/>
      <c r="D24" s="285"/>
      <c r="E24" s="285"/>
      <c r="F24" s="285"/>
      <c r="G24" s="285"/>
      <c r="H24" s="285"/>
      <c r="I24" s="285"/>
      <c r="J24" s="285"/>
      <c r="K24" s="285"/>
      <c r="L24" s="285"/>
      <c r="M24" s="285"/>
      <c r="N24" s="285"/>
      <c r="AA24" s="63"/>
      <c r="AB24" s="63"/>
      <c r="AC24" s="63"/>
      <c r="AD24" s="63"/>
      <c r="AE24" s="63"/>
    </row>
    <row r="25" spans="1:31" ht="27" customHeight="1">
      <c r="A25" s="64">
        <v>1</v>
      </c>
      <c r="B25" s="303" t="s">
        <v>723</v>
      </c>
      <c r="C25" s="303"/>
      <c r="D25" s="303"/>
      <c r="E25" s="303"/>
      <c r="F25" s="303"/>
      <c r="G25" s="303"/>
      <c r="H25" s="64"/>
      <c r="I25" s="303"/>
      <c r="J25" s="303"/>
      <c r="K25" s="303"/>
      <c r="L25" s="303"/>
      <c r="M25" s="303"/>
      <c r="N25" s="303"/>
      <c r="AA25" s="63"/>
      <c r="AB25" s="63"/>
      <c r="AC25" s="63"/>
      <c r="AD25" s="63"/>
      <c r="AE25" s="63"/>
    </row>
    <row r="26" spans="1:31" ht="39" customHeight="1">
      <c r="A26" s="64">
        <v>2</v>
      </c>
      <c r="B26" s="303" t="s">
        <v>724</v>
      </c>
      <c r="C26" s="303"/>
      <c r="D26" s="303"/>
      <c r="E26" s="303"/>
      <c r="F26" s="303"/>
      <c r="G26" s="303"/>
      <c r="H26" s="64"/>
      <c r="I26" s="303"/>
      <c r="J26" s="303"/>
      <c r="K26" s="303"/>
      <c r="L26" s="303"/>
      <c r="M26" s="303"/>
      <c r="N26" s="303"/>
      <c r="AA26" s="63"/>
      <c r="AB26" s="63"/>
      <c r="AC26" s="63"/>
      <c r="AD26" s="63"/>
      <c r="AE26" s="63"/>
    </row>
    <row r="27" spans="1:31" ht="34.15" customHeight="1">
      <c r="A27" s="64">
        <v>3</v>
      </c>
      <c r="B27" s="303" t="s">
        <v>725</v>
      </c>
      <c r="C27" s="303"/>
      <c r="D27" s="303"/>
      <c r="E27" s="303"/>
      <c r="F27" s="303"/>
      <c r="G27" s="303"/>
      <c r="H27" s="64"/>
      <c r="I27" s="303"/>
      <c r="J27" s="303"/>
      <c r="K27" s="303"/>
      <c r="L27" s="303"/>
      <c r="M27" s="303"/>
      <c r="N27" s="303"/>
      <c r="AA27" s="63"/>
      <c r="AB27" s="63"/>
      <c r="AC27" s="63"/>
      <c r="AD27" s="63"/>
      <c r="AE27" s="63"/>
    </row>
    <row r="28" spans="1:31" ht="33.75" hidden="1" customHeight="1">
      <c r="A28" s="64"/>
      <c r="B28" s="303"/>
      <c r="C28" s="303"/>
      <c r="D28" s="303"/>
      <c r="E28" s="303"/>
      <c r="F28" s="303"/>
      <c r="G28" s="303"/>
      <c r="H28" s="64"/>
      <c r="I28" s="303"/>
      <c r="J28" s="303"/>
      <c r="K28" s="303"/>
      <c r="L28" s="303"/>
      <c r="M28" s="303"/>
      <c r="N28" s="303"/>
    </row>
    <row r="29" spans="1:31" ht="34.5" hidden="1" customHeight="1">
      <c r="A29" s="64"/>
      <c r="B29" s="303"/>
      <c r="C29" s="303"/>
      <c r="D29" s="303"/>
      <c r="E29" s="303"/>
      <c r="F29" s="303"/>
      <c r="G29" s="303"/>
      <c r="H29" s="64"/>
      <c r="I29" s="303"/>
      <c r="J29" s="303"/>
      <c r="K29" s="303"/>
      <c r="L29" s="303"/>
      <c r="M29" s="303"/>
      <c r="N29" s="303"/>
    </row>
    <row r="30" spans="1:31">
      <c r="A30" s="284" t="s">
        <v>308</v>
      </c>
      <c r="B30" s="284"/>
      <c r="C30" s="284"/>
      <c r="D30" s="284"/>
      <c r="E30" s="284"/>
      <c r="F30" s="284"/>
      <c r="G30" s="284"/>
      <c r="H30" s="284"/>
      <c r="I30" s="284"/>
      <c r="J30" s="284"/>
      <c r="K30" s="284"/>
      <c r="L30" s="284"/>
      <c r="M30" s="284"/>
      <c r="N30" s="284"/>
      <c r="O30" s="88"/>
      <c r="P30" s="88"/>
      <c r="Q30" s="88"/>
      <c r="R30" s="88"/>
      <c r="S30" s="88"/>
      <c r="T30" s="89"/>
    </row>
    <row r="31" spans="1:31" ht="35.25" customHeight="1">
      <c r="A31" s="293" t="s">
        <v>245</v>
      </c>
      <c r="B31" s="293"/>
      <c r="C31" s="293"/>
      <c r="D31" s="293"/>
      <c r="E31" s="293"/>
      <c r="F31" s="293"/>
      <c r="G31" s="293"/>
      <c r="H31" s="293"/>
      <c r="I31" s="285" t="s">
        <v>602</v>
      </c>
      <c r="J31" s="285"/>
      <c r="K31" s="294" t="s">
        <v>354</v>
      </c>
      <c r="L31" s="294"/>
      <c r="M31" s="285" t="s">
        <v>248</v>
      </c>
      <c r="N31" s="285"/>
      <c r="O31" s="285">
        <v>2027</v>
      </c>
      <c r="P31" s="285"/>
      <c r="Q31" s="285" t="s">
        <v>390</v>
      </c>
      <c r="R31" s="285"/>
      <c r="S31" s="601">
        <v>2028</v>
      </c>
      <c r="T31" s="601"/>
      <c r="U31" s="294" t="s">
        <v>604</v>
      </c>
      <c r="V31" s="294"/>
    </row>
    <row r="32" spans="1:31">
      <c r="A32" s="302"/>
      <c r="B32" s="302"/>
      <c r="C32" s="302"/>
      <c r="D32" s="302"/>
      <c r="E32" s="302"/>
      <c r="F32" s="302"/>
      <c r="G32" s="302"/>
      <c r="H32" s="302"/>
      <c r="I32" s="290"/>
      <c r="J32" s="290"/>
      <c r="K32" s="563"/>
      <c r="L32" s="563"/>
      <c r="M32" s="290"/>
      <c r="N32" s="290"/>
      <c r="O32" s="290"/>
      <c r="P32" s="290"/>
      <c r="Q32" s="290"/>
      <c r="R32" s="290"/>
      <c r="S32" s="290"/>
      <c r="T32" s="290"/>
      <c r="U32" s="290"/>
      <c r="V32" s="290"/>
    </row>
    <row r="33" spans="1:22">
      <c r="A33" s="300"/>
      <c r="B33" s="300"/>
      <c r="C33" s="300"/>
      <c r="D33" s="300"/>
      <c r="E33" s="300"/>
      <c r="F33" s="300"/>
      <c r="G33" s="300"/>
      <c r="H33" s="300"/>
      <c r="I33" s="290"/>
      <c r="J33" s="290"/>
      <c r="K33" s="563"/>
      <c r="L33" s="563"/>
      <c r="M33" s="301"/>
      <c r="N33" s="301"/>
      <c r="O33" s="290"/>
      <c r="P33" s="290"/>
      <c r="Q33" s="290"/>
      <c r="R33" s="290"/>
      <c r="S33" s="290"/>
      <c r="T33" s="290"/>
      <c r="U33" s="290"/>
      <c r="V33" s="290"/>
    </row>
    <row r="34" spans="1:22" s="87" customFormat="1" ht="12.75">
      <c r="A34" s="300"/>
      <c r="B34" s="300"/>
      <c r="C34" s="300"/>
      <c r="D34" s="300"/>
      <c r="E34" s="300"/>
      <c r="F34" s="300"/>
      <c r="G34" s="300"/>
      <c r="H34" s="300"/>
      <c r="I34" s="290"/>
      <c r="J34" s="290"/>
      <c r="K34" s="602"/>
      <c r="L34" s="602"/>
      <c r="M34" s="301"/>
      <c r="N34" s="301"/>
      <c r="O34" s="290"/>
      <c r="P34" s="290"/>
      <c r="Q34" s="290"/>
      <c r="R34" s="290"/>
      <c r="S34" s="290"/>
      <c r="T34" s="290"/>
      <c r="U34" s="290"/>
      <c r="V34" s="290"/>
    </row>
    <row r="35" spans="1:22" ht="23.25" customHeight="1">
      <c r="A35" s="293" t="s">
        <v>252</v>
      </c>
      <c r="B35" s="293"/>
      <c r="C35" s="293"/>
      <c r="D35" s="293"/>
      <c r="E35" s="293"/>
      <c r="F35" s="293"/>
      <c r="G35" s="293"/>
      <c r="H35" s="293"/>
      <c r="I35" s="285" t="s">
        <v>602</v>
      </c>
      <c r="J35" s="285"/>
      <c r="K35" s="294" t="s">
        <v>354</v>
      </c>
      <c r="L35" s="294"/>
      <c r="M35" s="285" t="s">
        <v>248</v>
      </c>
      <c r="N35" s="285"/>
      <c r="O35" s="285">
        <v>2027</v>
      </c>
      <c r="P35" s="285"/>
      <c r="Q35" s="285" t="s">
        <v>390</v>
      </c>
      <c r="R35" s="285"/>
      <c r="S35" s="601">
        <v>2028</v>
      </c>
      <c r="T35" s="601"/>
      <c r="U35" s="294" t="s">
        <v>604</v>
      </c>
      <c r="V35" s="294"/>
    </row>
    <row r="36" spans="1:22" ht="36" customHeight="1">
      <c r="A36" s="604" t="s">
        <v>725</v>
      </c>
      <c r="B36" s="604"/>
      <c r="C36" s="604"/>
      <c r="D36" s="604"/>
      <c r="E36" s="604"/>
      <c r="F36" s="604"/>
      <c r="G36" s="604"/>
      <c r="H36" s="604"/>
      <c r="I36" s="289" t="s">
        <v>624</v>
      </c>
      <c r="J36" s="289"/>
      <c r="K36" s="289"/>
      <c r="L36" s="289"/>
      <c r="M36" s="600"/>
      <c r="N36" s="600"/>
      <c r="O36" s="298"/>
      <c r="P36" s="298"/>
      <c r="Q36" s="290"/>
      <c r="R36" s="290"/>
      <c r="S36" s="298"/>
      <c r="T36" s="298"/>
      <c r="U36" s="290"/>
      <c r="V36" s="290"/>
    </row>
    <row r="37" spans="1:22" ht="26.25" customHeight="1">
      <c r="A37" s="603"/>
      <c r="B37" s="603"/>
      <c r="C37" s="603"/>
      <c r="D37" s="603"/>
      <c r="E37" s="603"/>
      <c r="F37" s="603"/>
      <c r="G37" s="603"/>
      <c r="H37" s="603"/>
      <c r="I37" s="289"/>
      <c r="J37" s="289"/>
      <c r="K37" s="289"/>
      <c r="L37" s="289"/>
      <c r="M37" s="290"/>
      <c r="N37" s="290"/>
      <c r="O37" s="298"/>
      <c r="P37" s="298"/>
      <c r="Q37" s="290"/>
      <c r="R37" s="290"/>
      <c r="S37" s="298"/>
      <c r="T37" s="298"/>
      <c r="U37" s="290"/>
      <c r="V37" s="290"/>
    </row>
    <row r="38" spans="1:22" ht="26.25" customHeight="1">
      <c r="A38" s="605"/>
      <c r="B38" s="605"/>
      <c r="C38" s="605"/>
      <c r="D38" s="605"/>
      <c r="E38" s="605"/>
      <c r="F38" s="605"/>
      <c r="G38" s="605"/>
      <c r="H38" s="605"/>
      <c r="I38" s="289"/>
      <c r="J38" s="289"/>
      <c r="K38" s="289"/>
      <c r="L38" s="289"/>
      <c r="M38" s="290"/>
      <c r="N38" s="290"/>
      <c r="O38" s="298"/>
      <c r="P38" s="298"/>
      <c r="Q38" s="290"/>
      <c r="R38" s="290"/>
      <c r="S38" s="298"/>
      <c r="T38" s="298"/>
      <c r="U38" s="290"/>
      <c r="V38" s="290"/>
    </row>
    <row r="39" spans="1:22" s="59" customFormat="1" ht="26.25" customHeight="1">
      <c r="A39" s="596"/>
      <c r="B39" s="596"/>
      <c r="C39" s="596"/>
      <c r="D39" s="596"/>
      <c r="E39" s="596"/>
      <c r="F39" s="596"/>
      <c r="G39" s="596"/>
      <c r="H39" s="596"/>
      <c r="I39" s="289"/>
      <c r="J39" s="289"/>
      <c r="K39" s="298"/>
      <c r="L39" s="298"/>
      <c r="M39" s="290"/>
      <c r="N39" s="290"/>
      <c r="O39" s="291"/>
      <c r="P39" s="291"/>
      <c r="Q39" s="290"/>
      <c r="R39" s="290"/>
      <c r="S39" s="298"/>
      <c r="T39" s="298"/>
      <c r="U39" s="290"/>
      <c r="V39" s="290"/>
    </row>
    <row r="40" spans="1:22" s="59" customFormat="1" ht="26.25" customHeight="1">
      <c r="A40" s="596"/>
      <c r="B40" s="596"/>
      <c r="C40" s="596"/>
      <c r="D40" s="596"/>
      <c r="E40" s="596"/>
      <c r="F40" s="596"/>
      <c r="G40" s="596"/>
      <c r="H40" s="596"/>
      <c r="I40" s="289"/>
      <c r="J40" s="289"/>
      <c r="K40" s="298"/>
      <c r="L40" s="298"/>
      <c r="M40" s="290"/>
      <c r="N40" s="290"/>
      <c r="O40" s="291"/>
      <c r="P40" s="291"/>
      <c r="Q40" s="290"/>
      <c r="R40" s="290"/>
      <c r="S40" s="298"/>
      <c r="T40" s="298"/>
      <c r="U40" s="290"/>
      <c r="V40" s="290"/>
    </row>
    <row r="41" spans="1:22" s="59" customFormat="1" ht="26.25" customHeight="1">
      <c r="A41" s="596"/>
      <c r="B41" s="596"/>
      <c r="C41" s="596"/>
      <c r="D41" s="596"/>
      <c r="E41" s="596"/>
      <c r="F41" s="596"/>
      <c r="G41" s="596"/>
      <c r="H41" s="596"/>
      <c r="I41" s="289"/>
      <c r="J41" s="289"/>
      <c r="K41" s="298"/>
      <c r="L41" s="298"/>
      <c r="M41" s="290"/>
      <c r="N41" s="290"/>
      <c r="O41" s="291"/>
      <c r="P41" s="291"/>
      <c r="Q41" s="290"/>
      <c r="R41" s="290"/>
      <c r="S41" s="298"/>
      <c r="T41" s="298"/>
      <c r="U41" s="290"/>
      <c r="V41" s="290"/>
    </row>
    <row r="42" spans="1:22" s="59" customFormat="1" ht="25.5" customHeight="1">
      <c r="A42" s="293" t="s">
        <v>257</v>
      </c>
      <c r="B42" s="293"/>
      <c r="C42" s="293"/>
      <c r="D42" s="293"/>
      <c r="E42" s="293"/>
      <c r="F42" s="293"/>
      <c r="G42" s="293"/>
      <c r="H42" s="293"/>
      <c r="I42" s="285" t="s">
        <v>602</v>
      </c>
      <c r="J42" s="285"/>
      <c r="K42" s="294" t="s">
        <v>354</v>
      </c>
      <c r="L42" s="294"/>
      <c r="M42" s="285" t="s">
        <v>248</v>
      </c>
      <c r="N42" s="285"/>
      <c r="O42" s="285">
        <v>2027</v>
      </c>
      <c r="P42" s="285"/>
      <c r="Q42" s="285" t="s">
        <v>390</v>
      </c>
      <c r="R42" s="285"/>
      <c r="S42" s="601">
        <v>2028</v>
      </c>
      <c r="T42" s="601"/>
      <c r="U42" s="294" t="s">
        <v>604</v>
      </c>
      <c r="V42" s="294"/>
    </row>
    <row r="43" spans="1:22" s="59" customFormat="1" ht="33.75" customHeight="1">
      <c r="A43" s="292"/>
      <c r="B43" s="292"/>
      <c r="C43" s="292"/>
      <c r="D43" s="292"/>
      <c r="E43" s="292"/>
      <c r="F43" s="292"/>
      <c r="G43" s="292"/>
      <c r="H43" s="292"/>
      <c r="I43" s="295"/>
      <c r="J43" s="295"/>
      <c r="K43" s="290"/>
      <c r="L43" s="290"/>
      <c r="M43" s="290"/>
      <c r="N43" s="290"/>
      <c r="O43" s="296"/>
      <c r="P43" s="296"/>
      <c r="Q43" s="291"/>
      <c r="R43" s="291"/>
      <c r="S43" s="296"/>
      <c r="T43" s="296"/>
      <c r="U43" s="291"/>
      <c r="V43" s="291"/>
    </row>
    <row r="44" spans="1:22" s="59" customFormat="1">
      <c r="A44" s="292"/>
      <c r="B44" s="292"/>
      <c r="C44" s="292"/>
      <c r="D44" s="292"/>
      <c r="E44" s="292"/>
      <c r="F44" s="292"/>
      <c r="G44" s="292"/>
      <c r="H44" s="292"/>
      <c r="I44" s="290"/>
      <c r="J44" s="290"/>
      <c r="K44" s="290"/>
      <c r="L44" s="290"/>
      <c r="M44" s="290"/>
      <c r="N44" s="290"/>
      <c r="O44" s="290"/>
      <c r="P44" s="290"/>
      <c r="Q44" s="291"/>
      <c r="R44" s="291"/>
      <c r="S44" s="290"/>
      <c r="T44" s="290"/>
      <c r="U44" s="291"/>
      <c r="V44" s="291"/>
    </row>
    <row r="45" spans="1:22" s="59" customFormat="1" ht="27" customHeight="1">
      <c r="A45" s="293" t="s">
        <v>258</v>
      </c>
      <c r="B45" s="293"/>
      <c r="C45" s="293"/>
      <c r="D45" s="293"/>
      <c r="E45" s="293"/>
      <c r="F45" s="293"/>
      <c r="G45" s="293"/>
      <c r="H45" s="293"/>
      <c r="I45" s="285" t="s">
        <v>602</v>
      </c>
      <c r="J45" s="285"/>
      <c r="K45" s="294" t="s">
        <v>354</v>
      </c>
      <c r="L45" s="294"/>
      <c r="M45" s="285" t="s">
        <v>248</v>
      </c>
      <c r="N45" s="285"/>
      <c r="O45" s="285">
        <v>2027</v>
      </c>
      <c r="P45" s="285"/>
      <c r="Q45" s="285" t="s">
        <v>390</v>
      </c>
      <c r="R45" s="285"/>
      <c r="S45" s="601">
        <v>2028</v>
      </c>
      <c r="T45" s="601"/>
      <c r="U45" s="294" t="s">
        <v>604</v>
      </c>
      <c r="V45" s="294"/>
    </row>
    <row r="46" spans="1:22" s="59" customFormat="1">
      <c r="A46" s="286"/>
      <c r="B46" s="286"/>
      <c r="C46" s="286"/>
      <c r="D46" s="286"/>
      <c r="E46" s="286"/>
      <c r="F46" s="286"/>
      <c r="G46" s="286"/>
      <c r="H46" s="286"/>
      <c r="I46" s="287"/>
      <c r="J46" s="287"/>
      <c r="K46" s="290"/>
      <c r="L46" s="290"/>
      <c r="M46" s="290"/>
      <c r="N46" s="290"/>
      <c r="O46" s="290"/>
      <c r="P46" s="290"/>
      <c r="Q46" s="291"/>
      <c r="R46" s="291"/>
      <c r="S46" s="290"/>
      <c r="T46" s="290"/>
      <c r="U46" s="291"/>
      <c r="V46" s="291"/>
    </row>
    <row r="47" spans="1:22" s="59" customFormat="1">
      <c r="A47" s="286"/>
      <c r="B47" s="286"/>
      <c r="C47" s="286"/>
      <c r="D47" s="286"/>
      <c r="E47" s="286"/>
      <c r="F47" s="286"/>
      <c r="G47" s="286"/>
      <c r="H47" s="286"/>
      <c r="I47" s="290"/>
      <c r="J47" s="290"/>
      <c r="K47" s="290"/>
      <c r="L47" s="290"/>
      <c r="M47" s="290"/>
      <c r="N47" s="290"/>
      <c r="O47" s="290"/>
      <c r="P47" s="290"/>
      <c r="Q47" s="291"/>
      <c r="R47" s="291"/>
      <c r="S47" s="290"/>
      <c r="T47" s="290"/>
      <c r="U47" s="291"/>
      <c r="V47" s="291"/>
    </row>
    <row r="49" spans="1:14" s="59" customFormat="1">
      <c r="A49" s="284" t="s">
        <v>261</v>
      </c>
      <c r="B49" s="284"/>
      <c r="C49" s="284"/>
      <c r="D49" s="284"/>
      <c r="E49" s="284"/>
      <c r="F49" s="284"/>
      <c r="G49" s="284"/>
      <c r="H49" s="284"/>
      <c r="I49" s="284"/>
      <c r="J49" s="284"/>
      <c r="K49" s="284"/>
      <c r="L49" s="284"/>
      <c r="M49" s="284"/>
      <c r="N49" s="284"/>
    </row>
    <row r="50" spans="1:14" s="59" customFormat="1" ht="48.75" customHeight="1">
      <c r="A50" s="285" t="s">
        <v>262</v>
      </c>
      <c r="B50" s="285"/>
      <c r="C50" s="65" t="s">
        <v>263</v>
      </c>
      <c r="D50" s="65" t="s">
        <v>264</v>
      </c>
      <c r="E50" s="65" t="s">
        <v>265</v>
      </c>
      <c r="F50" s="65" t="s">
        <v>266</v>
      </c>
      <c r="G50" s="65" t="s">
        <v>267</v>
      </c>
      <c r="H50" s="65" t="s">
        <v>268</v>
      </c>
      <c r="I50" s="65" t="s">
        <v>269</v>
      </c>
      <c r="J50" s="65" t="s">
        <v>270</v>
      </c>
      <c r="K50" s="65" t="s">
        <v>271</v>
      </c>
      <c r="L50" s="65" t="s">
        <v>272</v>
      </c>
      <c r="M50" s="65" t="s">
        <v>273</v>
      </c>
      <c r="N50" s="65" t="s">
        <v>274</v>
      </c>
    </row>
    <row r="51" spans="1:14" s="59" customFormat="1" ht="12" customHeight="1" thickBot="1">
      <c r="A51" s="606">
        <v>1</v>
      </c>
      <c r="B51" s="606"/>
      <c r="C51" s="208" t="s">
        <v>275</v>
      </c>
      <c r="D51" s="209" t="s">
        <v>275</v>
      </c>
      <c r="E51" s="209" t="s">
        <v>275</v>
      </c>
      <c r="F51" s="209" t="s">
        <v>275</v>
      </c>
      <c r="G51" s="209" t="s">
        <v>275</v>
      </c>
      <c r="H51" s="209" t="s">
        <v>275</v>
      </c>
      <c r="I51" s="209" t="s">
        <v>275</v>
      </c>
      <c r="J51" s="209" t="s">
        <v>275</v>
      </c>
      <c r="K51" s="209" t="s">
        <v>275</v>
      </c>
      <c r="L51" s="209" t="s">
        <v>275</v>
      </c>
      <c r="M51" s="209" t="s">
        <v>275</v>
      </c>
      <c r="N51" s="209" t="s">
        <v>275</v>
      </c>
    </row>
    <row r="52" spans="1:14" s="59" customFormat="1" ht="12" customHeight="1" thickBot="1">
      <c r="A52" s="606"/>
      <c r="B52" s="606"/>
      <c r="C52" s="211"/>
      <c r="D52" s="211"/>
      <c r="E52" s="211"/>
      <c r="F52" s="211"/>
      <c r="G52" s="211"/>
      <c r="H52" s="211"/>
      <c r="I52" s="211"/>
      <c r="J52" s="211"/>
      <c r="K52" s="212"/>
      <c r="L52" s="212"/>
      <c r="M52" s="211"/>
      <c r="N52" s="211"/>
    </row>
    <row r="53" spans="1:14" s="59" customFormat="1" ht="12" customHeight="1" thickBot="1">
      <c r="A53" s="606"/>
      <c r="B53" s="606"/>
      <c r="C53" s="209"/>
      <c r="D53" s="209"/>
      <c r="E53" s="209"/>
      <c r="F53" s="216"/>
      <c r="G53" s="209"/>
      <c r="H53" s="209"/>
      <c r="I53" s="209"/>
      <c r="J53" s="209"/>
      <c r="K53" s="209"/>
      <c r="L53" s="209"/>
      <c r="M53" s="214"/>
      <c r="N53" s="214"/>
    </row>
    <row r="54" spans="1:14" s="59" customFormat="1" ht="12" customHeight="1" thickBot="1">
      <c r="A54" s="606"/>
      <c r="B54" s="606"/>
      <c r="C54" s="211"/>
      <c r="D54" s="211"/>
      <c r="E54" s="211"/>
      <c r="F54" s="211"/>
      <c r="G54" s="211"/>
      <c r="H54" s="211"/>
      <c r="I54" s="211"/>
      <c r="J54" s="211"/>
      <c r="K54" s="212"/>
      <c r="L54" s="212"/>
      <c r="M54" s="211"/>
      <c r="N54" s="211"/>
    </row>
    <row r="55" spans="1:14" s="59" customFormat="1" ht="12" customHeight="1" thickBot="1">
      <c r="A55" s="606"/>
      <c r="B55" s="606"/>
      <c r="C55" s="210"/>
      <c r="D55" s="217"/>
      <c r="E55" s="210"/>
      <c r="F55" s="210"/>
      <c r="G55" s="210"/>
      <c r="H55" s="210"/>
      <c r="I55" s="210"/>
      <c r="J55" s="210"/>
      <c r="K55" s="210"/>
      <c r="L55" s="210"/>
      <c r="M55" s="210"/>
      <c r="N55" s="210"/>
    </row>
    <row r="56" spans="1:14" s="59" customFormat="1" ht="12" customHeight="1" thickBot="1">
      <c r="A56" s="606"/>
      <c r="B56" s="606"/>
      <c r="C56" s="211"/>
      <c r="D56" s="211"/>
      <c r="E56" s="211"/>
      <c r="F56" s="211"/>
      <c r="G56" s="211"/>
      <c r="H56" s="211"/>
      <c r="I56" s="211"/>
      <c r="J56" s="211"/>
      <c r="K56" s="212"/>
      <c r="L56" s="212"/>
      <c r="M56" s="212"/>
      <c r="N56" s="211"/>
    </row>
    <row r="57" spans="1:14" s="59" customFormat="1" ht="12" customHeight="1" thickBot="1">
      <c r="A57" s="606"/>
      <c r="B57" s="606"/>
      <c r="C57" s="209"/>
      <c r="D57" s="209"/>
      <c r="E57" s="209"/>
      <c r="F57" s="209"/>
      <c r="G57" s="209"/>
      <c r="H57" s="209"/>
      <c r="I57" s="209"/>
      <c r="J57" s="209"/>
      <c r="K57" s="209"/>
      <c r="L57" s="209"/>
      <c r="M57" s="209"/>
      <c r="N57" s="209"/>
    </row>
    <row r="58" spans="1:14" s="59" customFormat="1" ht="12" customHeight="1" thickBot="1">
      <c r="A58" s="606"/>
      <c r="B58" s="606"/>
      <c r="C58" s="211"/>
      <c r="D58" s="211"/>
      <c r="E58" s="211"/>
      <c r="F58" s="211"/>
      <c r="G58" s="211"/>
      <c r="H58" s="211"/>
      <c r="I58" s="211"/>
      <c r="J58" s="211"/>
      <c r="K58" s="211"/>
      <c r="L58" s="211"/>
      <c r="M58" s="211"/>
      <c r="N58" s="212"/>
    </row>
    <row r="59" spans="1:14" s="59" customFormat="1" ht="12" customHeight="1" thickBot="1">
      <c r="A59" s="282"/>
      <c r="B59" s="282"/>
      <c r="C59" s="66"/>
      <c r="D59" s="66"/>
      <c r="E59" s="66"/>
      <c r="F59" s="66"/>
      <c r="G59" s="66"/>
      <c r="H59" s="66"/>
      <c r="I59" s="66"/>
      <c r="J59" s="66"/>
      <c r="K59" s="66"/>
      <c r="L59" s="66"/>
      <c r="M59" s="66"/>
      <c r="N59" s="66"/>
    </row>
    <row r="60" spans="1:14" s="59" customFormat="1" ht="12" customHeight="1" thickBot="1">
      <c r="A60" s="282"/>
      <c r="B60" s="282"/>
      <c r="C60" s="72"/>
      <c r="D60" s="72"/>
      <c r="E60" s="72"/>
      <c r="F60" s="72"/>
      <c r="G60" s="72"/>
      <c r="H60" s="72"/>
      <c r="I60" s="72"/>
      <c r="J60" s="72"/>
      <c r="K60" s="72"/>
      <c r="L60" s="72"/>
      <c r="M60" s="72"/>
      <c r="N60" s="90"/>
    </row>
    <row r="61" spans="1:14" s="59" customFormat="1" ht="12" hidden="1" customHeight="1">
      <c r="A61" s="282"/>
      <c r="B61" s="282"/>
      <c r="C61" s="66"/>
      <c r="D61" s="66"/>
      <c r="E61" s="66"/>
      <c r="F61" s="66"/>
      <c r="G61" s="66"/>
      <c r="H61" s="66"/>
      <c r="I61" s="66"/>
      <c r="J61" s="66"/>
      <c r="K61" s="66"/>
      <c r="L61" s="66"/>
      <c r="M61" s="66"/>
      <c r="N61" s="66"/>
    </row>
    <row r="62" spans="1:14" s="59" customFormat="1" ht="12" hidden="1" customHeight="1">
      <c r="A62" s="282"/>
      <c r="B62" s="282"/>
      <c r="C62" s="72"/>
      <c r="D62" s="72"/>
      <c r="E62" s="72"/>
      <c r="F62" s="72"/>
      <c r="G62" s="72"/>
      <c r="H62" s="72"/>
      <c r="I62" s="72"/>
      <c r="J62" s="72"/>
      <c r="K62" s="72"/>
      <c r="L62" s="72"/>
      <c r="M62" s="72"/>
      <c r="N62" s="72"/>
    </row>
    <row r="63" spans="1:14" s="59" customFormat="1" ht="12" hidden="1" customHeight="1">
      <c r="A63" s="282"/>
      <c r="B63" s="282"/>
      <c r="C63" s="66"/>
      <c r="D63" s="66"/>
      <c r="E63" s="66"/>
      <c r="F63" s="66"/>
      <c r="G63" s="66"/>
      <c r="H63" s="66"/>
      <c r="I63" s="66"/>
      <c r="J63" s="66"/>
      <c r="K63" s="66"/>
      <c r="L63" s="66"/>
      <c r="M63" s="66"/>
      <c r="N63" s="66"/>
    </row>
    <row r="64" spans="1:14" s="59" customFormat="1" ht="12" hidden="1" customHeight="1">
      <c r="A64" s="282"/>
      <c r="B64" s="282"/>
      <c r="C64" s="72"/>
      <c r="D64" s="72"/>
      <c r="E64" s="72"/>
      <c r="F64" s="72"/>
      <c r="G64" s="72"/>
      <c r="H64" s="72"/>
      <c r="I64" s="72"/>
      <c r="J64" s="72"/>
      <c r="K64" s="72"/>
      <c r="L64" s="72"/>
      <c r="M64" s="72"/>
      <c r="N64" s="72"/>
    </row>
    <row r="65" spans="1:15" s="59" customFormat="1" ht="12" hidden="1" customHeight="1">
      <c r="A65" s="282"/>
      <c r="B65" s="282"/>
      <c r="C65" s="66"/>
      <c r="D65" s="66"/>
      <c r="E65" s="66"/>
      <c r="F65" s="66"/>
      <c r="G65" s="66"/>
      <c r="H65" s="66"/>
      <c r="I65" s="66"/>
      <c r="J65" s="66"/>
      <c r="K65" s="66"/>
      <c r="L65" s="66"/>
      <c r="M65" s="66"/>
      <c r="N65" s="92"/>
      <c r="O65" s="93"/>
    </row>
    <row r="66" spans="1:15" s="59" customFormat="1" ht="12" hidden="1" customHeight="1">
      <c r="A66" s="282"/>
      <c r="B66" s="282"/>
      <c r="C66" s="72"/>
      <c r="D66" s="72"/>
      <c r="E66" s="72"/>
      <c r="F66" s="72"/>
      <c r="G66" s="72"/>
      <c r="H66" s="72"/>
      <c r="I66" s="72"/>
      <c r="J66" s="72"/>
      <c r="K66" s="72"/>
      <c r="L66" s="72"/>
      <c r="M66" s="72"/>
      <c r="N66" s="72"/>
    </row>
    <row r="67" spans="1:15" s="59" customFormat="1" ht="12" hidden="1" customHeight="1">
      <c r="A67" s="282"/>
      <c r="B67" s="282"/>
      <c r="C67" s="66"/>
      <c r="D67" s="66"/>
      <c r="E67" s="66"/>
      <c r="F67" s="66"/>
      <c r="G67" s="66"/>
      <c r="H67" s="66"/>
      <c r="I67" s="66"/>
      <c r="J67" s="66"/>
      <c r="K67" s="66"/>
      <c r="L67" s="66"/>
      <c r="M67" s="66"/>
      <c r="N67" s="66"/>
    </row>
    <row r="68" spans="1:15" s="59" customFormat="1" ht="12" hidden="1" customHeight="1">
      <c r="A68" s="282"/>
      <c r="B68" s="282"/>
      <c r="C68" s="72"/>
      <c r="D68" s="72"/>
      <c r="E68" s="72"/>
      <c r="F68" s="72"/>
      <c r="G68" s="72"/>
      <c r="H68" s="72"/>
      <c r="I68" s="72"/>
      <c r="J68" s="72"/>
      <c r="K68" s="72"/>
      <c r="L68" s="72"/>
      <c r="M68" s="72"/>
      <c r="N68" s="72"/>
    </row>
    <row r="69" spans="1:15" s="59" customFormat="1" ht="12" hidden="1" customHeight="1">
      <c r="A69" s="282"/>
      <c r="B69" s="282"/>
      <c r="C69" s="66"/>
      <c r="D69" s="66"/>
      <c r="E69" s="66"/>
      <c r="F69" s="66"/>
      <c r="G69" s="66"/>
      <c r="H69" s="66"/>
      <c r="I69" s="66"/>
      <c r="J69" s="66"/>
      <c r="K69" s="66"/>
      <c r="L69" s="66"/>
      <c r="M69" s="66"/>
      <c r="N69" s="66"/>
    </row>
    <row r="70" spans="1:15" s="59" customFormat="1" ht="10.5" hidden="1" customHeight="1">
      <c r="A70" s="282"/>
      <c r="B70" s="282"/>
      <c r="C70" s="72"/>
      <c r="D70" s="72"/>
      <c r="E70" s="72"/>
      <c r="F70" s="72"/>
      <c r="G70" s="72"/>
      <c r="H70" s="72"/>
      <c r="I70" s="72"/>
      <c r="J70" s="72"/>
      <c r="K70" s="72"/>
      <c r="L70" s="72"/>
      <c r="M70" s="72"/>
      <c r="N70" s="72"/>
    </row>
    <row r="71" spans="1:15" s="59" customFormat="1" ht="4.5" hidden="1" customHeight="1">
      <c r="A71" s="283" t="s">
        <v>313</v>
      </c>
      <c r="B71" s="283"/>
      <c r="C71" s="283"/>
      <c r="D71" s="283"/>
      <c r="E71" s="283"/>
      <c r="F71" s="265"/>
      <c r="G71" s="265"/>
      <c r="H71" s="273" t="s">
        <v>313</v>
      </c>
      <c r="I71" s="273"/>
      <c r="J71" s="273"/>
      <c r="K71" s="273"/>
      <c r="L71" s="273"/>
      <c r="M71" s="265"/>
      <c r="N71" s="265"/>
    </row>
    <row r="72" spans="1:15" s="59" customFormat="1" hidden="1">
      <c r="A72" s="273" t="s">
        <v>314</v>
      </c>
      <c r="B72" s="273"/>
      <c r="C72" s="273"/>
      <c r="D72" s="273"/>
      <c r="E72" s="273"/>
      <c r="F72" s="265"/>
      <c r="G72" s="265"/>
      <c r="H72" s="273" t="s">
        <v>314</v>
      </c>
      <c r="I72" s="273"/>
      <c r="J72" s="273"/>
      <c r="K72" s="273"/>
      <c r="L72" s="273"/>
      <c r="M72" s="265"/>
      <c r="N72" s="265"/>
    </row>
    <row r="73" spans="1:15" s="59" customFormat="1"/>
    <row r="74" spans="1:15" s="59" customFormat="1">
      <c r="A74" s="272" t="s">
        <v>315</v>
      </c>
      <c r="B74" s="272"/>
      <c r="C74" s="272"/>
      <c r="D74" s="272"/>
      <c r="E74" s="272"/>
      <c r="F74" s="272"/>
      <c r="G74" s="272"/>
      <c r="H74" s="272" t="s">
        <v>315</v>
      </c>
      <c r="I74" s="272"/>
      <c r="J74" s="272"/>
      <c r="K74" s="272"/>
      <c r="L74" s="272"/>
      <c r="M74" s="272"/>
      <c r="N74" s="272"/>
    </row>
    <row r="75" spans="1:15" s="59" customFormat="1">
      <c r="A75" s="273" t="s">
        <v>316</v>
      </c>
      <c r="B75" s="273"/>
      <c r="C75" s="281"/>
      <c r="D75" s="281"/>
      <c r="E75" s="281"/>
      <c r="F75" s="281"/>
      <c r="G75" s="281"/>
      <c r="H75" s="273" t="s">
        <v>317</v>
      </c>
      <c r="I75" s="273"/>
      <c r="J75" s="281"/>
      <c r="K75" s="281"/>
      <c r="L75" s="281"/>
      <c r="M75" s="281"/>
      <c r="N75" s="281"/>
    </row>
    <row r="76" spans="1:15" s="59" customFormat="1">
      <c r="A76" s="273"/>
      <c r="B76" s="273"/>
      <c r="C76" s="281"/>
      <c r="D76" s="281"/>
      <c r="E76" s="281"/>
      <c r="F76" s="281"/>
      <c r="G76" s="281"/>
      <c r="H76" s="273"/>
      <c r="I76" s="273"/>
      <c r="J76" s="281"/>
      <c r="K76" s="281"/>
      <c r="L76" s="281"/>
      <c r="M76" s="281"/>
      <c r="N76" s="281"/>
    </row>
    <row r="77" spans="1:15" s="59" customFormat="1">
      <c r="A77" s="273"/>
      <c r="B77" s="273"/>
      <c r="C77" s="281"/>
      <c r="D77" s="281"/>
      <c r="E77" s="281"/>
      <c r="F77" s="281"/>
      <c r="G77" s="281"/>
      <c r="H77" s="273"/>
      <c r="I77" s="273"/>
      <c r="J77" s="281"/>
      <c r="K77" s="281"/>
      <c r="L77" s="281"/>
      <c r="M77" s="281"/>
      <c r="N77" s="281"/>
    </row>
    <row r="78" spans="1:15" s="59" customFormat="1">
      <c r="A78" s="273" t="s">
        <v>318</v>
      </c>
      <c r="B78" s="273"/>
      <c r="C78" s="281"/>
      <c r="D78" s="281"/>
      <c r="E78" s="281"/>
      <c r="F78" s="281"/>
      <c r="G78" s="281"/>
      <c r="H78" s="273" t="s">
        <v>318</v>
      </c>
      <c r="I78" s="273"/>
      <c r="J78" s="281"/>
      <c r="K78" s="281"/>
      <c r="L78" s="281"/>
      <c r="M78" s="281"/>
      <c r="N78" s="281"/>
    </row>
    <row r="79" spans="1:15" s="59" customFormat="1">
      <c r="A79" s="273"/>
      <c r="B79" s="273"/>
      <c r="C79" s="281"/>
      <c r="D79" s="281"/>
      <c r="E79" s="281"/>
      <c r="F79" s="281"/>
      <c r="G79" s="281"/>
      <c r="H79" s="273"/>
      <c r="I79" s="273"/>
      <c r="J79" s="281"/>
      <c r="K79" s="281"/>
      <c r="L79" s="281"/>
      <c r="M79" s="281"/>
      <c r="N79" s="281"/>
    </row>
    <row r="80" spans="1:15" s="59" customFormat="1">
      <c r="A80" s="273"/>
      <c r="B80" s="273"/>
      <c r="C80" s="281"/>
      <c r="D80" s="281"/>
      <c r="E80" s="281"/>
      <c r="F80" s="281"/>
      <c r="G80" s="281"/>
      <c r="H80" s="273"/>
      <c r="I80" s="273"/>
      <c r="J80" s="281"/>
      <c r="K80" s="281"/>
      <c r="L80" s="281"/>
      <c r="M80" s="281"/>
      <c r="N80" s="281"/>
    </row>
    <row r="81" spans="1:14" s="59" customFormat="1">
      <c r="A81" s="272" t="s">
        <v>319</v>
      </c>
      <c r="B81" s="272"/>
      <c r="C81" s="272"/>
      <c r="D81" s="272"/>
      <c r="E81" s="272"/>
      <c r="F81" s="272"/>
      <c r="G81" s="272"/>
      <c r="H81" s="272" t="s">
        <v>319</v>
      </c>
      <c r="I81" s="272"/>
      <c r="J81" s="272"/>
      <c r="K81" s="272"/>
      <c r="L81" s="272"/>
      <c r="M81" s="272"/>
      <c r="N81" s="272"/>
    </row>
    <row r="82" spans="1:14" s="59" customFormat="1">
      <c r="A82" s="273" t="s">
        <v>320</v>
      </c>
      <c r="B82" s="273"/>
      <c r="C82" s="281"/>
      <c r="D82" s="281"/>
      <c r="E82" s="281"/>
      <c r="F82" s="281"/>
      <c r="G82" s="281"/>
      <c r="H82" s="273" t="s">
        <v>321</v>
      </c>
      <c r="I82" s="273"/>
      <c r="J82" s="281"/>
      <c r="K82" s="281"/>
      <c r="L82" s="281"/>
      <c r="M82" s="281"/>
      <c r="N82" s="281"/>
    </row>
    <row r="83" spans="1:14" s="59" customFormat="1">
      <c r="A83" s="273"/>
      <c r="B83" s="273"/>
      <c r="C83" s="281"/>
      <c r="D83" s="281"/>
      <c r="E83" s="281"/>
      <c r="F83" s="281"/>
      <c r="G83" s="281"/>
      <c r="H83" s="273"/>
      <c r="I83" s="273"/>
      <c r="J83" s="281"/>
      <c r="K83" s="281"/>
      <c r="L83" s="281"/>
      <c r="M83" s="281"/>
      <c r="N83" s="281"/>
    </row>
    <row r="84" spans="1:14" s="59" customFormat="1">
      <c r="A84" s="273"/>
      <c r="B84" s="273"/>
      <c r="C84" s="281"/>
      <c r="D84" s="281"/>
      <c r="E84" s="281"/>
      <c r="F84" s="281"/>
      <c r="G84" s="281"/>
      <c r="H84" s="273"/>
      <c r="I84" s="273"/>
      <c r="J84" s="281"/>
      <c r="K84" s="281"/>
      <c r="L84" s="281"/>
      <c r="M84" s="281"/>
      <c r="N84" s="281"/>
    </row>
    <row r="85" spans="1:14" s="59" customFormat="1">
      <c r="A85" s="273" t="s">
        <v>322</v>
      </c>
      <c r="B85" s="273"/>
      <c r="C85" s="281"/>
      <c r="D85" s="281"/>
      <c r="E85" s="281"/>
      <c r="F85" s="281"/>
      <c r="G85" s="281"/>
      <c r="H85" s="273" t="s">
        <v>322</v>
      </c>
      <c r="I85" s="273"/>
      <c r="J85" s="281"/>
      <c r="K85" s="281"/>
      <c r="L85" s="281"/>
      <c r="M85" s="281"/>
      <c r="N85" s="281"/>
    </row>
    <row r="86" spans="1:14" s="59" customFormat="1">
      <c r="A86" s="273"/>
      <c r="B86" s="273"/>
      <c r="C86" s="281"/>
      <c r="D86" s="281"/>
      <c r="E86" s="281"/>
      <c r="F86" s="281"/>
      <c r="G86" s="281"/>
      <c r="H86" s="273"/>
      <c r="I86" s="273"/>
      <c r="J86" s="281"/>
      <c r="K86" s="281"/>
      <c r="L86" s="281"/>
      <c r="M86" s="281"/>
      <c r="N86" s="281"/>
    </row>
    <row r="87" spans="1:14" s="59" customFormat="1">
      <c r="A87" s="273"/>
      <c r="B87" s="273"/>
      <c r="C87" s="281"/>
      <c r="D87" s="281"/>
      <c r="E87" s="281"/>
      <c r="F87" s="281"/>
      <c r="G87" s="281"/>
      <c r="H87" s="273"/>
      <c r="I87" s="273"/>
      <c r="J87" s="281"/>
      <c r="K87" s="281"/>
      <c r="L87" s="281"/>
      <c r="M87" s="281"/>
      <c r="N87" s="281"/>
    </row>
    <row r="89" spans="1:14" s="59" customFormat="1">
      <c r="A89" s="272" t="s">
        <v>277</v>
      </c>
      <c r="B89" s="272"/>
      <c r="C89" s="272"/>
      <c r="D89" s="272"/>
      <c r="E89" s="272"/>
      <c r="F89" s="272"/>
      <c r="G89" s="272"/>
      <c r="H89" s="272"/>
      <c r="I89" s="272"/>
      <c r="J89" s="272"/>
      <c r="K89" s="272"/>
      <c r="L89" s="272"/>
      <c r="M89" s="272"/>
      <c r="N89" s="272"/>
    </row>
    <row r="90" spans="1:14" s="59" customFormat="1" ht="31.5" customHeight="1">
      <c r="A90" s="75" t="s">
        <v>430</v>
      </c>
      <c r="B90" s="278" t="s">
        <v>279</v>
      </c>
      <c r="C90" s="278"/>
      <c r="D90" s="278"/>
      <c r="E90" s="278"/>
      <c r="F90" s="278"/>
      <c r="G90" s="279" t="s">
        <v>280</v>
      </c>
      <c r="H90" s="279"/>
      <c r="I90" s="279"/>
      <c r="J90" s="279"/>
      <c r="K90" s="279"/>
      <c r="L90" s="279"/>
      <c r="M90" s="280"/>
      <c r="N90" s="280"/>
    </row>
    <row r="91" spans="1:14" s="59" customFormat="1" ht="38.25">
      <c r="A91" s="95" t="s">
        <v>324</v>
      </c>
      <c r="B91" s="275" t="s">
        <v>431</v>
      </c>
      <c r="C91" s="275"/>
      <c r="D91" s="275"/>
      <c r="E91" s="275"/>
      <c r="F91" s="275"/>
      <c r="G91" s="276"/>
      <c r="H91" s="276"/>
      <c r="I91" s="277"/>
      <c r="J91" s="277"/>
      <c r="K91" s="277"/>
      <c r="L91" s="277"/>
      <c r="M91" s="267"/>
      <c r="N91" s="267"/>
    </row>
    <row r="92" spans="1:14" s="59" customFormat="1" ht="25.5">
      <c r="A92" s="78" t="s">
        <v>282</v>
      </c>
      <c r="B92" s="275" t="s">
        <v>541</v>
      </c>
      <c r="C92" s="275"/>
      <c r="D92" s="275"/>
      <c r="E92" s="275"/>
      <c r="F92" s="275"/>
      <c r="G92" s="276">
        <v>30</v>
      </c>
      <c r="H92" s="276"/>
      <c r="I92" s="277"/>
      <c r="J92" s="277"/>
      <c r="K92" s="277"/>
      <c r="L92" s="277"/>
      <c r="M92" s="267"/>
      <c r="N92" s="267"/>
    </row>
    <row r="93" spans="1:14" s="59" customFormat="1" ht="25.5">
      <c r="A93" s="78" t="s">
        <v>282</v>
      </c>
      <c r="B93" s="275" t="s">
        <v>726</v>
      </c>
      <c r="C93" s="275"/>
      <c r="D93" s="275"/>
      <c r="E93" s="275"/>
      <c r="F93" s="275"/>
      <c r="G93" s="276">
        <v>10</v>
      </c>
      <c r="H93" s="276"/>
      <c r="I93" s="277"/>
      <c r="J93" s="277"/>
      <c r="K93" s="277"/>
      <c r="L93" s="277"/>
      <c r="M93" s="267"/>
      <c r="N93" s="267"/>
    </row>
    <row r="94" spans="1:14" s="59" customFormat="1" ht="51">
      <c r="A94" s="95" t="s">
        <v>432</v>
      </c>
      <c r="B94" s="275" t="s">
        <v>433</v>
      </c>
      <c r="C94" s="275"/>
      <c r="D94" s="275"/>
      <c r="E94" s="275"/>
      <c r="F94" s="275"/>
      <c r="G94" s="276">
        <v>20</v>
      </c>
      <c r="H94" s="276"/>
      <c r="I94" s="277"/>
      <c r="J94" s="277"/>
      <c r="K94" s="277"/>
      <c r="L94" s="277"/>
      <c r="M94" s="267"/>
      <c r="N94" s="267"/>
    </row>
    <row r="95" spans="1:14" s="59" customFormat="1" ht="51">
      <c r="A95" s="95" t="s">
        <v>434</v>
      </c>
      <c r="B95" s="275" t="s">
        <v>435</v>
      </c>
      <c r="C95" s="275"/>
      <c r="D95" s="275"/>
      <c r="E95" s="275"/>
      <c r="F95" s="275"/>
      <c r="G95" s="276">
        <v>20</v>
      </c>
      <c r="H95" s="276"/>
      <c r="I95" s="277"/>
      <c r="J95" s="277"/>
      <c r="K95" s="277"/>
      <c r="L95" s="277"/>
      <c r="M95" s="267"/>
      <c r="N95" s="267"/>
    </row>
    <row r="96" spans="1:14" s="59" customFormat="1" ht="51">
      <c r="A96" s="95" t="s">
        <v>653</v>
      </c>
      <c r="B96" s="275" t="s">
        <v>654</v>
      </c>
      <c r="C96" s="275"/>
      <c r="D96" s="275"/>
      <c r="E96" s="275"/>
      <c r="F96" s="275"/>
      <c r="G96" s="276">
        <v>20</v>
      </c>
      <c r="H96" s="276"/>
      <c r="I96" s="277"/>
      <c r="J96" s="277"/>
      <c r="K96" s="277"/>
      <c r="L96" s="277"/>
      <c r="M96" s="267"/>
      <c r="N96" s="267"/>
    </row>
    <row r="97" spans="1:18" s="59" customFormat="1">
      <c r="A97" s="79">
        <f>COUNTA(B91:F96)</f>
        <v>6</v>
      </c>
      <c r="B97" s="271"/>
      <c r="C97" s="271"/>
      <c r="D97" s="271"/>
      <c r="E97" s="271"/>
      <c r="F97" s="271"/>
      <c r="G97" s="271"/>
      <c r="H97" s="271"/>
      <c r="I97" s="271"/>
      <c r="J97" s="271"/>
      <c r="K97" s="271"/>
      <c r="L97" s="271"/>
      <c r="M97" s="269"/>
      <c r="N97" s="269"/>
    </row>
    <row r="99" spans="1:18" s="59" customFormat="1">
      <c r="A99" s="272" t="s">
        <v>287</v>
      </c>
      <c r="B99" s="272"/>
      <c r="C99" s="272"/>
      <c r="D99" s="272"/>
      <c r="E99" s="272"/>
      <c r="F99" s="272"/>
      <c r="G99" s="272"/>
      <c r="H99" s="272"/>
      <c r="I99" s="272"/>
      <c r="J99" s="272"/>
      <c r="K99" s="272"/>
      <c r="L99" s="272"/>
      <c r="M99" s="272"/>
      <c r="N99" s="272"/>
    </row>
    <row r="100" spans="1:18" s="59" customFormat="1">
      <c r="A100" s="273" t="s">
        <v>288</v>
      </c>
      <c r="B100" s="273"/>
      <c r="C100" s="273"/>
      <c r="D100" s="273"/>
      <c r="E100" s="274" t="s">
        <v>61</v>
      </c>
      <c r="F100" s="274"/>
      <c r="G100" s="274"/>
      <c r="H100" s="274"/>
      <c r="I100" s="274"/>
      <c r="J100" s="274"/>
      <c r="K100" s="274"/>
      <c r="L100" s="274"/>
      <c r="M100" s="269" t="s">
        <v>289</v>
      </c>
      <c r="N100" s="269"/>
    </row>
    <row r="101" spans="1:18" s="59" customFormat="1">
      <c r="A101" s="265"/>
      <c r="B101" s="265"/>
      <c r="C101" s="265"/>
      <c r="D101" s="265"/>
      <c r="E101" s="266"/>
      <c r="F101" s="266"/>
      <c r="G101" s="266"/>
      <c r="H101" s="266"/>
      <c r="I101" s="266"/>
      <c r="J101" s="266"/>
      <c r="K101" s="266"/>
      <c r="L101" s="266"/>
      <c r="M101" s="267"/>
      <c r="N101" s="267"/>
    </row>
    <row r="102" spans="1:18" s="59" customFormat="1">
      <c r="A102" s="265"/>
      <c r="B102" s="265"/>
      <c r="C102" s="265"/>
      <c r="D102" s="265"/>
      <c r="E102" s="266"/>
      <c r="F102" s="266"/>
      <c r="G102" s="266"/>
      <c r="H102" s="266"/>
      <c r="I102" s="266"/>
      <c r="J102" s="266"/>
      <c r="K102" s="266"/>
      <c r="L102" s="266"/>
      <c r="M102" s="267"/>
      <c r="N102" s="267"/>
      <c r="O102" s="80"/>
      <c r="P102" s="81"/>
      <c r="Q102" s="81"/>
      <c r="R102" s="81"/>
    </row>
    <row r="103" spans="1:18" s="59" customFormat="1">
      <c r="A103" s="265"/>
      <c r="B103" s="265"/>
      <c r="C103" s="265"/>
      <c r="D103" s="265"/>
      <c r="E103" s="266"/>
      <c r="F103" s="266"/>
      <c r="G103" s="266"/>
      <c r="H103" s="266"/>
      <c r="I103" s="266"/>
      <c r="J103" s="266"/>
      <c r="K103" s="266"/>
      <c r="L103" s="266"/>
      <c r="M103" s="267"/>
      <c r="N103" s="267"/>
    </row>
    <row r="104" spans="1:18" s="59" customFormat="1">
      <c r="A104" s="265"/>
      <c r="B104" s="265"/>
      <c r="C104" s="265"/>
      <c r="D104" s="265"/>
      <c r="E104" s="266"/>
      <c r="F104" s="266"/>
      <c r="G104" s="266"/>
      <c r="H104" s="266"/>
      <c r="I104" s="266"/>
      <c r="J104" s="266"/>
      <c r="K104" s="266"/>
      <c r="L104" s="266"/>
      <c r="M104" s="267"/>
      <c r="N104" s="267"/>
    </row>
    <row r="105" spans="1:18" s="59" customFormat="1">
      <c r="A105" s="265"/>
      <c r="B105" s="265"/>
      <c r="C105" s="265"/>
      <c r="D105" s="265"/>
      <c r="E105" s="266"/>
      <c r="F105" s="266"/>
      <c r="G105" s="266"/>
      <c r="H105" s="266"/>
      <c r="I105" s="266"/>
      <c r="J105" s="266"/>
      <c r="K105" s="266"/>
      <c r="L105" s="266"/>
      <c r="M105" s="267"/>
      <c r="N105" s="267"/>
    </row>
    <row r="106" spans="1:18" s="59" customFormat="1">
      <c r="A106" s="265"/>
      <c r="B106" s="265"/>
      <c r="C106" s="265"/>
      <c r="D106" s="265"/>
      <c r="E106" s="266"/>
      <c r="F106" s="266"/>
      <c r="G106" s="266"/>
      <c r="H106" s="266"/>
      <c r="I106" s="266"/>
      <c r="J106" s="266"/>
      <c r="K106" s="266"/>
      <c r="L106" s="266"/>
      <c r="M106" s="267"/>
      <c r="N106" s="267"/>
    </row>
    <row r="107" spans="1:18" s="59" customFormat="1">
      <c r="A107" s="268" t="s">
        <v>290</v>
      </c>
      <c r="B107" s="268"/>
      <c r="C107" s="268"/>
      <c r="D107" s="268"/>
      <c r="E107" s="268"/>
      <c r="F107" s="268"/>
      <c r="G107" s="268"/>
      <c r="H107" s="268"/>
      <c r="I107" s="268"/>
      <c r="J107" s="268"/>
      <c r="K107" s="268"/>
      <c r="L107" s="268"/>
      <c r="M107" s="269">
        <v>100</v>
      </c>
      <c r="N107" s="269"/>
    </row>
    <row r="109" spans="1:18" s="59" customFormat="1" ht="14.25" customHeight="1"/>
    <row r="110" spans="1:18" s="59" customFormat="1" hidden="1">
      <c r="A110" s="270" t="s">
        <v>326</v>
      </c>
      <c r="B110" s="270"/>
      <c r="C110" s="270"/>
      <c r="D110" s="270"/>
      <c r="E110" s="270"/>
      <c r="F110" s="270"/>
      <c r="G110" s="270"/>
      <c r="H110" s="270"/>
      <c r="I110" s="270"/>
      <c r="J110" s="270"/>
      <c r="K110" s="270"/>
      <c r="L110" s="270"/>
      <c r="M110" s="270"/>
      <c r="N110" s="270"/>
    </row>
    <row r="111" spans="1:18" s="59" customFormat="1" hidden="1">
      <c r="A111" s="263" t="s">
        <v>327</v>
      </c>
      <c r="B111" s="263"/>
      <c r="C111" s="263"/>
      <c r="D111" s="263"/>
      <c r="E111" s="263"/>
      <c r="F111" s="263"/>
      <c r="G111" s="263"/>
      <c r="H111" s="263"/>
      <c r="I111" s="263"/>
      <c r="J111" s="263"/>
      <c r="K111" s="263"/>
      <c r="L111" s="263"/>
      <c r="M111" s="263"/>
      <c r="N111" s="263"/>
    </row>
    <row r="112" spans="1:18" s="59" customFormat="1" ht="12.75" hidden="1" customHeight="1">
      <c r="A112" s="264" t="s">
        <v>328</v>
      </c>
      <c r="B112" s="264"/>
      <c r="C112" s="264"/>
      <c r="D112" s="264"/>
      <c r="E112" s="258" t="s">
        <v>329</v>
      </c>
      <c r="F112" s="258"/>
      <c r="G112" s="258"/>
      <c r="H112" s="261"/>
      <c r="I112" s="261"/>
      <c r="J112" s="261"/>
      <c r="K112" s="261"/>
      <c r="L112" s="261"/>
      <c r="M112" s="261"/>
      <c r="N112" s="261"/>
    </row>
    <row r="113" spans="1:14" s="59" customFormat="1" ht="98.25" hidden="1" customHeight="1">
      <c r="A113" s="264"/>
      <c r="B113" s="264"/>
      <c r="C113" s="264"/>
      <c r="D113" s="264"/>
      <c r="E113" s="258"/>
      <c r="F113" s="258"/>
      <c r="G113" s="258"/>
      <c r="H113" s="261"/>
      <c r="I113" s="261"/>
      <c r="J113" s="261"/>
      <c r="K113" s="261"/>
      <c r="L113" s="261"/>
      <c r="M113" s="261"/>
      <c r="N113" s="261"/>
    </row>
    <row r="114" spans="1:14" s="59" customFormat="1" ht="12.75" hidden="1" customHeight="1">
      <c r="A114" s="257" t="s">
        <v>330</v>
      </c>
      <c r="B114" s="257"/>
      <c r="C114" s="257"/>
      <c r="D114" s="257"/>
      <c r="E114" s="258" t="s">
        <v>331</v>
      </c>
      <c r="F114" s="258"/>
      <c r="G114" s="258"/>
      <c r="H114" s="261"/>
      <c r="I114" s="261"/>
      <c r="J114" s="261"/>
      <c r="K114" s="261"/>
      <c r="L114" s="261"/>
      <c r="M114" s="261"/>
      <c r="N114" s="261"/>
    </row>
    <row r="115" spans="1:14" s="59" customFormat="1" ht="69.75" hidden="1" customHeight="1">
      <c r="A115" s="257"/>
      <c r="B115" s="257"/>
      <c r="C115" s="257"/>
      <c r="D115" s="257"/>
      <c r="E115" s="258"/>
      <c r="F115" s="258"/>
      <c r="G115" s="258"/>
      <c r="H115" s="261"/>
      <c r="I115" s="261"/>
      <c r="J115" s="261"/>
      <c r="K115" s="261"/>
      <c r="L115" s="261"/>
      <c r="M115" s="261"/>
      <c r="N115" s="261"/>
    </row>
    <row r="116" spans="1:14" s="59" customFormat="1" ht="12.75" hidden="1" customHeight="1">
      <c r="A116" s="257" t="s">
        <v>332</v>
      </c>
      <c r="B116" s="257"/>
      <c r="C116" s="257"/>
      <c r="D116" s="257"/>
      <c r="E116" s="258" t="s">
        <v>333</v>
      </c>
      <c r="F116" s="258"/>
      <c r="G116" s="258"/>
      <c r="H116" s="261"/>
      <c r="I116" s="261"/>
      <c r="J116" s="261"/>
      <c r="K116" s="261"/>
      <c r="L116" s="261"/>
      <c r="M116" s="261"/>
      <c r="N116" s="261"/>
    </row>
    <row r="117" spans="1:14" s="59" customFormat="1" ht="40.5" hidden="1" customHeight="1">
      <c r="A117" s="257"/>
      <c r="B117" s="257"/>
      <c r="C117" s="257"/>
      <c r="D117" s="257"/>
      <c r="E117" s="258"/>
      <c r="F117" s="258"/>
      <c r="G117" s="258"/>
      <c r="H117" s="261"/>
      <c r="I117" s="261"/>
      <c r="J117" s="261"/>
      <c r="K117" s="261"/>
      <c r="L117" s="261"/>
      <c r="M117" s="261"/>
      <c r="N117" s="261"/>
    </row>
    <row r="118" spans="1:14" s="59" customFormat="1" ht="12.75" hidden="1" customHeight="1">
      <c r="A118" s="257" t="s">
        <v>334</v>
      </c>
      <c r="B118" s="257"/>
      <c r="C118" s="257"/>
      <c r="D118" s="257"/>
      <c r="E118" s="258" t="s">
        <v>335</v>
      </c>
      <c r="F118" s="258"/>
      <c r="G118" s="258"/>
      <c r="H118" s="261"/>
      <c r="I118" s="261"/>
      <c r="J118" s="261"/>
      <c r="K118" s="261"/>
      <c r="L118" s="261"/>
      <c r="M118" s="261"/>
      <c r="N118" s="261"/>
    </row>
    <row r="119" spans="1:14" s="59" customFormat="1" ht="55.5" hidden="1" customHeight="1">
      <c r="A119" s="257"/>
      <c r="B119" s="257"/>
      <c r="C119" s="257"/>
      <c r="D119" s="257"/>
      <c r="E119" s="258"/>
      <c r="F119" s="258"/>
      <c r="G119" s="258"/>
      <c r="H119" s="261"/>
      <c r="I119" s="261"/>
      <c r="J119" s="261"/>
      <c r="K119" s="261"/>
      <c r="L119" s="261"/>
      <c r="M119" s="261"/>
      <c r="N119" s="261"/>
    </row>
    <row r="120" spans="1:14" s="59" customFormat="1" ht="12.75" hidden="1" customHeight="1">
      <c r="A120" s="257" t="s">
        <v>336</v>
      </c>
      <c r="B120" s="257"/>
      <c r="C120" s="257"/>
      <c r="D120" s="257"/>
      <c r="E120" s="258" t="s">
        <v>337</v>
      </c>
      <c r="F120" s="258"/>
      <c r="G120" s="258"/>
      <c r="H120" s="261"/>
      <c r="I120" s="261"/>
      <c r="J120" s="261"/>
      <c r="K120" s="261"/>
      <c r="L120" s="261"/>
      <c r="M120" s="261"/>
      <c r="N120" s="261"/>
    </row>
    <row r="121" spans="1:14" s="59" customFormat="1" ht="50.25" hidden="1" customHeight="1">
      <c r="A121" s="257"/>
      <c r="B121" s="257"/>
      <c r="C121" s="257"/>
      <c r="D121" s="257"/>
      <c r="E121" s="258"/>
      <c r="F121" s="258"/>
      <c r="G121" s="258"/>
      <c r="H121" s="261"/>
      <c r="I121" s="261"/>
      <c r="J121" s="261"/>
      <c r="K121" s="261"/>
      <c r="L121" s="261"/>
      <c r="M121" s="261"/>
      <c r="N121" s="261"/>
    </row>
    <row r="122" spans="1:14" s="59" customFormat="1" ht="12.75" hidden="1" customHeight="1">
      <c r="A122" s="257" t="s">
        <v>338</v>
      </c>
      <c r="B122" s="257"/>
      <c r="C122" s="257"/>
      <c r="D122" s="257"/>
      <c r="E122" s="258" t="s">
        <v>339</v>
      </c>
      <c r="F122" s="258"/>
      <c r="G122" s="258"/>
      <c r="H122" s="262" t="s">
        <v>340</v>
      </c>
      <c r="I122" s="262"/>
      <c r="J122" s="262"/>
      <c r="K122" s="262"/>
      <c r="L122" s="262"/>
      <c r="M122" s="262"/>
      <c r="N122" s="262"/>
    </row>
    <row r="123" spans="1:14" s="59" customFormat="1" ht="147.75" hidden="1" customHeight="1">
      <c r="A123" s="257"/>
      <c r="B123" s="257"/>
      <c r="C123" s="257"/>
      <c r="D123" s="257"/>
      <c r="E123" s="258"/>
      <c r="F123" s="258"/>
      <c r="G123" s="258"/>
      <c r="H123" s="262"/>
      <c r="I123" s="262"/>
      <c r="J123" s="262"/>
      <c r="K123" s="262"/>
      <c r="L123" s="262"/>
      <c r="M123" s="262"/>
      <c r="N123" s="262"/>
    </row>
    <row r="124" spans="1:14" s="59" customFormat="1" ht="111" hidden="1" customHeight="1">
      <c r="A124" s="257" t="s">
        <v>341</v>
      </c>
      <c r="B124" s="257"/>
      <c r="C124" s="257"/>
      <c r="D124" s="257"/>
      <c r="E124" s="258" t="s">
        <v>342</v>
      </c>
      <c r="F124" s="258"/>
      <c r="G124" s="258"/>
      <c r="H124" s="259"/>
      <c r="I124" s="259"/>
      <c r="J124" s="259"/>
      <c r="K124" s="259"/>
      <c r="L124" s="260" t="s">
        <v>343</v>
      </c>
      <c r="M124" s="260"/>
      <c r="N124" s="260"/>
    </row>
    <row r="125" spans="1:14" s="59" customFormat="1" ht="92.25" hidden="1" customHeight="1">
      <c r="A125" s="257"/>
      <c r="B125" s="257"/>
      <c r="C125" s="257"/>
      <c r="D125" s="257"/>
      <c r="E125" s="258"/>
      <c r="F125" s="258"/>
      <c r="G125" s="258"/>
      <c r="H125" s="259"/>
      <c r="I125" s="259"/>
      <c r="J125" s="259"/>
      <c r="K125" s="259"/>
      <c r="L125" s="260" t="s">
        <v>344</v>
      </c>
      <c r="M125" s="260"/>
      <c r="N125" s="260"/>
    </row>
    <row r="126" spans="1:14" s="59" customFormat="1" ht="72.75" hidden="1" customHeight="1">
      <c r="A126" s="257"/>
      <c r="B126" s="257"/>
      <c r="C126" s="257"/>
      <c r="D126" s="257"/>
      <c r="E126" s="258"/>
      <c r="F126" s="258"/>
      <c r="G126" s="258"/>
      <c r="H126" s="259"/>
      <c r="I126" s="259"/>
      <c r="J126" s="259"/>
      <c r="K126" s="259"/>
      <c r="L126" s="260" t="s">
        <v>345</v>
      </c>
      <c r="M126" s="260"/>
      <c r="N126" s="260"/>
    </row>
    <row r="127" spans="1:14" s="59" customFormat="1" hidden="1"/>
    <row r="128" spans="1:14" s="59" customFormat="1" hidden="1"/>
    <row r="129" s="59" customFormat="1" hidden="1"/>
    <row r="130" s="59" customFormat="1" hidden="1"/>
    <row r="131" s="59" customFormat="1" hidden="1"/>
    <row r="132" s="59" customFormat="1" hidden="1"/>
    <row r="65443" spans="253:257" s="59" customFormat="1">
      <c r="IS65443" s="60" t="s">
        <v>291</v>
      </c>
      <c r="IT65443" s="60" t="s">
        <v>292</v>
      </c>
      <c r="IU65443" s="60" t="s">
        <v>293</v>
      </c>
      <c r="IV65443" s="60" t="s">
        <v>294</v>
      </c>
      <c r="IW65443" s="60" t="s">
        <v>295</v>
      </c>
    </row>
    <row r="65444" spans="253:257" s="59" customFormat="1">
      <c r="IS65444" s="60" t="e">
        <f>#REF!&amp;$C$9</f>
        <v>#REF!</v>
      </c>
      <c r="IT65444" s="60" t="e">
        <f>#REF!</f>
        <v>#REF!</v>
      </c>
      <c r="IU65444" s="60" t="e">
        <f>$B$26&amp;" - "&amp;$B$25&amp;" - "&amp;$B$29&amp;" - "&amp;$I$29&amp;" - "&amp;#REF!&amp;" - "&amp;#REF!&amp;" - "&amp;#REF!&amp;" - "&amp;#REF!</f>
        <v>#REF!</v>
      </c>
      <c r="IV65444" s="60" t="e">
        <f>$A$32&amp;": "&amp;$I$32&amp;" - "&amp;#REF!&amp;": "&amp;#REF!&amp;" - "&amp;#REF!&amp;": "&amp;#REF!&amp;" - "&amp;#REF!&amp;": "&amp;#REF!&amp;" - "&amp;#REF!&amp;": "&amp;#REF!&amp;" - "&amp;#REF!&amp;": "&amp;#REF!&amp;" - "&amp;$A$34&amp;": "&amp;$I$34&amp;" - "&amp;$A$35&amp;": "&amp;$I$35&amp;" - "&amp;$A$36&amp;": "&amp;$I$36&amp;" - "&amp;#REF!&amp;": "&amp;#REF!&amp;" - "&amp;#REF!&amp;": "&amp;#REF!&amp;" - "&amp;#REF!&amp;": "&amp;#REF!&amp;" - "&amp;#REF!&amp;": "&amp;#REF!</f>
        <v>#REF!</v>
      </c>
      <c r="IW65444" s="60" t="e">
        <f>#REF!</f>
        <v>#REF!</v>
      </c>
    </row>
  </sheetData>
  <mergeCells count="291">
    <mergeCell ref="A124:D126"/>
    <mergeCell ref="E124:G126"/>
    <mergeCell ref="H124:K126"/>
    <mergeCell ref="L124:N124"/>
    <mergeCell ref="L125:N125"/>
    <mergeCell ref="L126:N126"/>
    <mergeCell ref="A120:D121"/>
    <mergeCell ref="E120:G121"/>
    <mergeCell ref="H120:N121"/>
    <mergeCell ref="A122:D123"/>
    <mergeCell ref="E122:G123"/>
    <mergeCell ref="H122:N123"/>
    <mergeCell ref="A116:D117"/>
    <mergeCell ref="E116:G117"/>
    <mergeCell ref="H116:N117"/>
    <mergeCell ref="A118:D119"/>
    <mergeCell ref="E118:G119"/>
    <mergeCell ref="H118:N119"/>
    <mergeCell ref="A111:N111"/>
    <mergeCell ref="A112:D113"/>
    <mergeCell ref="E112:G113"/>
    <mergeCell ref="H112:N113"/>
    <mergeCell ref="A114:D115"/>
    <mergeCell ref="E114:G115"/>
    <mergeCell ref="H114:N115"/>
    <mergeCell ref="A105:D106"/>
    <mergeCell ref="E105:L106"/>
    <mergeCell ref="M105:N106"/>
    <mergeCell ref="A107:L107"/>
    <mergeCell ref="M107:N107"/>
    <mergeCell ref="A110:N110"/>
    <mergeCell ref="A101:D102"/>
    <mergeCell ref="E101:L102"/>
    <mergeCell ref="M101:N102"/>
    <mergeCell ref="A103:D104"/>
    <mergeCell ref="E103:L104"/>
    <mergeCell ref="M103:N104"/>
    <mergeCell ref="B97:L97"/>
    <mergeCell ref="M97:N97"/>
    <mergeCell ref="A99:N99"/>
    <mergeCell ref="A100:D100"/>
    <mergeCell ref="E100:L100"/>
    <mergeCell ref="M100:N100"/>
    <mergeCell ref="B95:F95"/>
    <mergeCell ref="G95:H95"/>
    <mergeCell ref="I95:J95"/>
    <mergeCell ref="K95:L95"/>
    <mergeCell ref="M95:N95"/>
    <mergeCell ref="B96:F96"/>
    <mergeCell ref="G96:H96"/>
    <mergeCell ref="I96:J96"/>
    <mergeCell ref="K96:L96"/>
    <mergeCell ref="M96:N96"/>
    <mergeCell ref="B93:F93"/>
    <mergeCell ref="G93:H93"/>
    <mergeCell ref="I93:J93"/>
    <mergeCell ref="K93:L93"/>
    <mergeCell ref="M93:N93"/>
    <mergeCell ref="B94:F94"/>
    <mergeCell ref="G94:H94"/>
    <mergeCell ref="I94:J94"/>
    <mergeCell ref="K94:L94"/>
    <mergeCell ref="M94:N94"/>
    <mergeCell ref="B91:F91"/>
    <mergeCell ref="G91:H91"/>
    <mergeCell ref="I91:J91"/>
    <mergeCell ref="K91:L91"/>
    <mergeCell ref="M91:N91"/>
    <mergeCell ref="B92:F92"/>
    <mergeCell ref="G92:H92"/>
    <mergeCell ref="I92:J92"/>
    <mergeCell ref="K92:L92"/>
    <mergeCell ref="M92:N92"/>
    <mergeCell ref="A89:N89"/>
    <mergeCell ref="B90:F90"/>
    <mergeCell ref="G90:H90"/>
    <mergeCell ref="I90:J90"/>
    <mergeCell ref="K90:L90"/>
    <mergeCell ref="M90:N90"/>
    <mergeCell ref="A82:B84"/>
    <mergeCell ref="C82:G84"/>
    <mergeCell ref="H82:I84"/>
    <mergeCell ref="J82:N84"/>
    <mergeCell ref="A85:B87"/>
    <mergeCell ref="C85:G87"/>
    <mergeCell ref="H85:I87"/>
    <mergeCell ref="J85:N87"/>
    <mergeCell ref="A78:B80"/>
    <mergeCell ref="C78:G80"/>
    <mergeCell ref="H78:I80"/>
    <mergeCell ref="J78:N80"/>
    <mergeCell ref="A81:G81"/>
    <mergeCell ref="H81:N81"/>
    <mergeCell ref="A74:G74"/>
    <mergeCell ref="H74:N74"/>
    <mergeCell ref="A75:B77"/>
    <mergeCell ref="C75:G77"/>
    <mergeCell ref="H75:I77"/>
    <mergeCell ref="J75:N77"/>
    <mergeCell ref="A71:E71"/>
    <mergeCell ref="F71:G71"/>
    <mergeCell ref="H71:L71"/>
    <mergeCell ref="M71:N71"/>
    <mergeCell ref="A72:E72"/>
    <mergeCell ref="F72:G72"/>
    <mergeCell ref="H72:L72"/>
    <mergeCell ref="M72:N72"/>
    <mergeCell ref="A59:B60"/>
    <mergeCell ref="A61:B62"/>
    <mergeCell ref="A63:B64"/>
    <mergeCell ref="A65:B66"/>
    <mergeCell ref="A67:B68"/>
    <mergeCell ref="A69:B70"/>
    <mergeCell ref="A49:N49"/>
    <mergeCell ref="A50:B50"/>
    <mergeCell ref="A51:B52"/>
    <mergeCell ref="A53:B54"/>
    <mergeCell ref="A55:B56"/>
    <mergeCell ref="A57:B58"/>
    <mergeCell ref="S46:T46"/>
    <mergeCell ref="U46:V46"/>
    <mergeCell ref="A47:H47"/>
    <mergeCell ref="I47:J47"/>
    <mergeCell ref="K47:L47"/>
    <mergeCell ref="M47:N47"/>
    <mergeCell ref="O47:P47"/>
    <mergeCell ref="Q47:R47"/>
    <mergeCell ref="S47:T47"/>
    <mergeCell ref="U47:V47"/>
    <mergeCell ref="A46:H46"/>
    <mergeCell ref="I46:J46"/>
    <mergeCell ref="K46:L46"/>
    <mergeCell ref="M46:N46"/>
    <mergeCell ref="O46:P46"/>
    <mergeCell ref="Q46:R46"/>
    <mergeCell ref="S44:T44"/>
    <mergeCell ref="U44:V44"/>
    <mergeCell ref="A45:H45"/>
    <mergeCell ref="I45:J45"/>
    <mergeCell ref="K45:L45"/>
    <mergeCell ref="M45:N45"/>
    <mergeCell ref="O45:P45"/>
    <mergeCell ref="Q45:R45"/>
    <mergeCell ref="S45:T45"/>
    <mergeCell ref="U45:V45"/>
    <mergeCell ref="A44:H44"/>
    <mergeCell ref="I44:J44"/>
    <mergeCell ref="K44:L44"/>
    <mergeCell ref="M44:N44"/>
    <mergeCell ref="O44:P44"/>
    <mergeCell ref="Q44:R44"/>
    <mergeCell ref="S42:T42"/>
    <mergeCell ref="U42:V42"/>
    <mergeCell ref="A43:H43"/>
    <mergeCell ref="I43:J43"/>
    <mergeCell ref="K43:L43"/>
    <mergeCell ref="M43:N43"/>
    <mergeCell ref="O43:P43"/>
    <mergeCell ref="Q43:R43"/>
    <mergeCell ref="S43:T43"/>
    <mergeCell ref="U43:V43"/>
    <mergeCell ref="A42:H42"/>
    <mergeCell ref="I42:J42"/>
    <mergeCell ref="K42:L42"/>
    <mergeCell ref="M42:N42"/>
    <mergeCell ref="O42:P42"/>
    <mergeCell ref="Q42:R42"/>
    <mergeCell ref="S40:T40"/>
    <mergeCell ref="U40:V40"/>
    <mergeCell ref="A41:H41"/>
    <mergeCell ref="I41:J41"/>
    <mergeCell ref="K41:L41"/>
    <mergeCell ref="M41:N41"/>
    <mergeCell ref="O41:P41"/>
    <mergeCell ref="Q41:R41"/>
    <mergeCell ref="S41:T41"/>
    <mergeCell ref="U41:V41"/>
    <mergeCell ref="A40:H40"/>
    <mergeCell ref="I40:J40"/>
    <mergeCell ref="K40:L40"/>
    <mergeCell ref="M40:N40"/>
    <mergeCell ref="O40:P40"/>
    <mergeCell ref="Q40:R40"/>
    <mergeCell ref="S38:T38"/>
    <mergeCell ref="U38:V38"/>
    <mergeCell ref="A39:H39"/>
    <mergeCell ref="I39:J39"/>
    <mergeCell ref="K39:L39"/>
    <mergeCell ref="M39:N39"/>
    <mergeCell ref="O39:P39"/>
    <mergeCell ref="Q39:R39"/>
    <mergeCell ref="S39:T39"/>
    <mergeCell ref="U39:V39"/>
    <mergeCell ref="A38:H38"/>
    <mergeCell ref="I38:J38"/>
    <mergeCell ref="K38:L38"/>
    <mergeCell ref="M38:N38"/>
    <mergeCell ref="O38:P38"/>
    <mergeCell ref="Q38:R38"/>
    <mergeCell ref="S36:T36"/>
    <mergeCell ref="U36:V36"/>
    <mergeCell ref="A37:H37"/>
    <mergeCell ref="I37:J37"/>
    <mergeCell ref="K37:L37"/>
    <mergeCell ref="M37:N37"/>
    <mergeCell ref="O37:P37"/>
    <mergeCell ref="Q37:R37"/>
    <mergeCell ref="S37:T37"/>
    <mergeCell ref="U37:V37"/>
    <mergeCell ref="A36:H36"/>
    <mergeCell ref="I36:J36"/>
    <mergeCell ref="K36:L36"/>
    <mergeCell ref="M36:N36"/>
    <mergeCell ref="O36:P36"/>
    <mergeCell ref="Q36:R36"/>
    <mergeCell ref="A35:H35"/>
    <mergeCell ref="I35:J35"/>
    <mergeCell ref="K35:L35"/>
    <mergeCell ref="M35:N35"/>
    <mergeCell ref="O35:P35"/>
    <mergeCell ref="Q35:R35"/>
    <mergeCell ref="S35:T35"/>
    <mergeCell ref="U35:V35"/>
    <mergeCell ref="A34:H34"/>
    <mergeCell ref="I34:J34"/>
    <mergeCell ref="K34:L34"/>
    <mergeCell ref="M34:N34"/>
    <mergeCell ref="O34:P34"/>
    <mergeCell ref="Q34:R34"/>
    <mergeCell ref="A33:H33"/>
    <mergeCell ref="I33:J33"/>
    <mergeCell ref="K33:L33"/>
    <mergeCell ref="M33:N33"/>
    <mergeCell ref="O33:P33"/>
    <mergeCell ref="Q33:R33"/>
    <mergeCell ref="S33:T33"/>
    <mergeCell ref="U33:V33"/>
    <mergeCell ref="S34:T34"/>
    <mergeCell ref="U34:V34"/>
    <mergeCell ref="O31:P31"/>
    <mergeCell ref="Q31:R31"/>
    <mergeCell ref="S31:T31"/>
    <mergeCell ref="U31:V31"/>
    <mergeCell ref="A32:H32"/>
    <mergeCell ref="I32:J32"/>
    <mergeCell ref="K32:L32"/>
    <mergeCell ref="M32:N32"/>
    <mergeCell ref="O32:P32"/>
    <mergeCell ref="Q32:R32"/>
    <mergeCell ref="S32:T32"/>
    <mergeCell ref="U32:V32"/>
    <mergeCell ref="B29:G29"/>
    <mergeCell ref="I29:N29"/>
    <mergeCell ref="A30:N30"/>
    <mergeCell ref="A31:H31"/>
    <mergeCell ref="I31:J31"/>
    <mergeCell ref="K31:L31"/>
    <mergeCell ref="M31:N31"/>
    <mergeCell ref="B26:G26"/>
    <mergeCell ref="I26:N26"/>
    <mergeCell ref="B27:G27"/>
    <mergeCell ref="I27:N27"/>
    <mergeCell ref="B28:G28"/>
    <mergeCell ref="I28:N28"/>
    <mergeCell ref="A10:B10"/>
    <mergeCell ref="C10:N10"/>
    <mergeCell ref="A11:B23"/>
    <mergeCell ref="C11:N23"/>
    <mergeCell ref="A24:N24"/>
    <mergeCell ref="B25:G25"/>
    <mergeCell ref="I25:N25"/>
    <mergeCell ref="A8:D8"/>
    <mergeCell ref="E8:H8"/>
    <mergeCell ref="I8:J8"/>
    <mergeCell ref="K8:L8"/>
    <mergeCell ref="M8:N8"/>
    <mergeCell ref="A9:B9"/>
    <mergeCell ref="C9:N9"/>
    <mergeCell ref="A6:D7"/>
    <mergeCell ref="E6:H7"/>
    <mergeCell ref="I6:N6"/>
    <mergeCell ref="I7:J7"/>
    <mergeCell ref="K7:L7"/>
    <mergeCell ref="M7:N7"/>
    <mergeCell ref="A1:N1"/>
    <mergeCell ref="A3:D3"/>
    <mergeCell ref="E3:H3"/>
    <mergeCell ref="I3:N3"/>
    <mergeCell ref="A4:D5"/>
    <mergeCell ref="E4:H5"/>
    <mergeCell ref="I4:N5"/>
  </mergeCells>
  <conditionalFormatting sqref="C51:N51 C53:N53 C55:N55 C57:N57 C59:N59 C61:N61 C63:N63 C65:N65 C67:N67 C69:N69">
    <cfRule type="cellIs" dxfId="89" priority="1" operator="equal">
      <formula>"x"</formula>
    </cfRule>
  </conditionalFormatting>
  <conditionalFormatting sqref="C52:N52 C54:N54 C56:N56 C58:N58 C60:N60 C62:N62 C64:N64 C66:N66 C68:N68 C70:N70">
    <cfRule type="cellIs" dxfId="88" priority="2"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1:N70 JA51:JL70 SW51:TH70 ACS51:ADD70" xr:uid="{42C885D6-B78F-4A2E-B549-B986AC38242D}">
      <formula1>0</formula1>
      <formula2>0</formula2>
    </dataValidation>
  </dataValidations>
  <pageMargins left="0.7" right="0.7" top="0.75" bottom="0.75" header="0.511811023622047" footer="0.511811023622047"/>
  <pageSetup paperSize="9" orientation="portrait" horizontalDpi="300" verticalDpi="30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FF00"/>
  </sheetPr>
  <dimension ref="A1:AMM65440"/>
  <sheetViews>
    <sheetView topLeftCell="A59" zoomScale="90" zoomScaleNormal="90" workbookViewId="0">
      <selection activeCell="G89" sqref="G89:H89"/>
    </sheetView>
  </sheetViews>
  <sheetFormatPr defaultColWidth="8.85546875" defaultRowHeight="15"/>
  <cols>
    <col min="1" max="1" width="7.140625" style="166" customWidth="1"/>
    <col min="2" max="2" width="12" style="166" customWidth="1"/>
    <col min="3" max="3" width="6.28515625" style="166" customWidth="1"/>
    <col min="4" max="7" width="6.5703125" style="166" customWidth="1"/>
    <col min="8" max="8" width="5.42578125" style="166" customWidth="1"/>
    <col min="9" max="9" width="6.5703125" style="166" customWidth="1"/>
    <col min="10" max="10" width="6.85546875" style="166" customWidth="1"/>
    <col min="11" max="11" width="6.5703125" style="166" customWidth="1"/>
    <col min="12" max="12" width="7" style="166" customWidth="1"/>
    <col min="13" max="13" width="6.5703125" style="166" customWidth="1"/>
    <col min="14" max="14" width="5.5703125" style="166" customWidth="1"/>
    <col min="15" max="15" width="7.5703125" style="166" customWidth="1"/>
    <col min="16" max="17" width="4.5703125" style="166" customWidth="1"/>
    <col min="18" max="18" width="8.28515625" style="166" customWidth="1"/>
    <col min="19" max="19" width="6.7109375" style="166" customWidth="1"/>
    <col min="20" max="20" width="6.42578125" style="166" customWidth="1"/>
    <col min="21" max="246" width="9.140625" style="166" customWidth="1"/>
    <col min="247" max="247" width="14.140625" style="166" customWidth="1"/>
    <col min="248" max="258" width="9.140625" style="166" customWidth="1"/>
    <col min="259" max="259" width="7.140625" style="166" customWidth="1"/>
    <col min="260" max="260" width="12" style="166" customWidth="1"/>
    <col min="261" max="261" width="6.28515625" style="166" customWidth="1"/>
    <col min="262" max="265" width="6.5703125" style="166" customWidth="1"/>
    <col min="266" max="266" width="5.42578125" style="166" customWidth="1"/>
    <col min="267" max="267" width="6.5703125" style="166" customWidth="1"/>
    <col min="268" max="268" width="6.85546875" style="166" customWidth="1"/>
    <col min="269" max="269" width="6.5703125" style="166" customWidth="1"/>
    <col min="270" max="270" width="7" style="166" customWidth="1"/>
    <col min="271" max="271" width="6.5703125" style="166" customWidth="1"/>
    <col min="272" max="272" width="5.5703125" style="166" customWidth="1"/>
    <col min="273" max="273" width="7.5703125" style="166" customWidth="1"/>
    <col min="274" max="274" width="4.5703125" style="166" customWidth="1"/>
    <col min="275" max="275" width="6.7109375" style="166" customWidth="1"/>
    <col min="276" max="276" width="6.42578125" style="166" customWidth="1"/>
    <col min="277" max="502" width="9.140625" style="166" customWidth="1"/>
    <col min="503" max="503" width="14.140625" style="166" customWidth="1"/>
    <col min="504" max="514" width="9.140625" style="166" customWidth="1"/>
    <col min="515" max="515" width="7.140625" style="166" customWidth="1"/>
    <col min="516" max="516" width="12" style="166" customWidth="1"/>
    <col min="517" max="517" width="6.28515625" style="166" customWidth="1"/>
    <col min="518" max="521" width="6.5703125" style="166" customWidth="1"/>
    <col min="522" max="522" width="5.42578125" style="166" customWidth="1"/>
    <col min="523" max="523" width="6.5703125" style="166" customWidth="1"/>
    <col min="524" max="524" width="6.85546875" style="166" customWidth="1"/>
    <col min="525" max="525" width="6.5703125" style="166" customWidth="1"/>
    <col min="526" max="526" width="7" style="166" customWidth="1"/>
    <col min="527" max="527" width="6.5703125" style="166" customWidth="1"/>
    <col min="528" max="528" width="5.5703125" style="166" customWidth="1"/>
    <col min="529" max="529" width="7.5703125" style="166" customWidth="1"/>
    <col min="530" max="530" width="4.5703125" style="166" customWidth="1"/>
    <col min="531" max="531" width="6.7109375" style="166" customWidth="1"/>
    <col min="532" max="532" width="6.42578125" style="166" customWidth="1"/>
    <col min="533" max="758" width="9.140625" style="166" customWidth="1"/>
    <col min="759" max="759" width="14.140625" style="166" customWidth="1"/>
    <col min="760" max="770" width="9.140625" style="166" customWidth="1"/>
    <col min="771" max="771" width="7.140625" style="166" customWidth="1"/>
    <col min="772" max="772" width="12" style="166" customWidth="1"/>
    <col min="773" max="773" width="6.28515625" style="166" customWidth="1"/>
    <col min="774" max="777" width="6.5703125" style="166" customWidth="1"/>
    <col min="778" max="778" width="5.42578125" style="166" customWidth="1"/>
    <col min="779" max="779" width="6.5703125" style="166" customWidth="1"/>
    <col min="780" max="780" width="6.85546875" style="166" customWidth="1"/>
    <col min="781" max="781" width="6.5703125" style="166" customWidth="1"/>
    <col min="782" max="782" width="7" style="166" customWidth="1"/>
    <col min="783" max="783" width="6.5703125" style="166" customWidth="1"/>
    <col min="784" max="784" width="5.5703125" style="166" customWidth="1"/>
    <col min="785" max="785" width="7.5703125" style="166" customWidth="1"/>
    <col min="786" max="786" width="4.5703125" style="166" customWidth="1"/>
    <col min="787" max="787" width="6.7109375" style="166" customWidth="1"/>
    <col min="788" max="788" width="6.42578125" style="166" customWidth="1"/>
    <col min="789" max="1014" width="9.140625" style="166" customWidth="1"/>
    <col min="1015" max="1015" width="14.140625" style="166" customWidth="1"/>
    <col min="1016" max="1027" width="9.140625" style="166" customWidth="1"/>
    <col min="1028" max="16384" width="8.85546875" style="167"/>
  </cols>
  <sheetData>
    <row r="1" spans="1:29" ht="18" customHeight="1">
      <c r="A1" s="658" t="s">
        <v>591</v>
      </c>
      <c r="B1" s="658"/>
      <c r="C1" s="658"/>
      <c r="D1" s="658"/>
      <c r="E1" s="658"/>
      <c r="F1" s="658"/>
      <c r="G1" s="658"/>
      <c r="H1" s="658"/>
      <c r="I1" s="658"/>
      <c r="J1" s="658"/>
      <c r="K1" s="658"/>
      <c r="L1" s="658"/>
      <c r="M1" s="658"/>
      <c r="N1" s="658"/>
    </row>
    <row r="2" spans="1:29" ht="26.25" customHeight="1">
      <c r="A2" s="168"/>
      <c r="B2" s="168"/>
      <c r="C2" s="168"/>
      <c r="D2" s="168"/>
      <c r="E2" s="168"/>
      <c r="F2" s="168"/>
      <c r="G2" s="168"/>
      <c r="H2" s="168"/>
      <c r="I2" s="168"/>
      <c r="J2" s="168"/>
      <c r="K2" s="168"/>
      <c r="L2" s="168"/>
      <c r="M2" s="168"/>
      <c r="N2" s="168"/>
      <c r="O2" s="169"/>
      <c r="P2" s="169"/>
      <c r="Q2" s="169"/>
      <c r="R2" s="169"/>
      <c r="S2" s="169"/>
      <c r="T2" s="169"/>
      <c r="U2" s="169"/>
      <c r="V2" s="169"/>
      <c r="W2" s="169"/>
      <c r="X2" s="169"/>
      <c r="Y2" s="169"/>
    </row>
    <row r="3" spans="1:29" s="169" customFormat="1" ht="37.5" customHeight="1">
      <c r="A3" s="659" t="s">
        <v>592</v>
      </c>
      <c r="B3" s="659"/>
      <c r="C3" s="659"/>
      <c r="D3" s="659"/>
      <c r="E3" s="660"/>
      <c r="F3" s="660"/>
      <c r="G3" s="660"/>
      <c r="H3" s="660"/>
      <c r="I3" s="661" t="s">
        <v>521</v>
      </c>
      <c r="J3" s="661"/>
      <c r="K3" s="661"/>
      <c r="L3" s="661"/>
      <c r="M3" s="661"/>
      <c r="N3" s="661"/>
      <c r="T3" s="170"/>
      <c r="U3" s="171"/>
      <c r="V3" s="171"/>
      <c r="W3" s="171"/>
      <c r="X3" s="171"/>
      <c r="Y3" s="171"/>
      <c r="Z3" s="171"/>
      <c r="AC3" s="171"/>
    </row>
    <row r="4" spans="1:29" s="169" customFormat="1" ht="12.75" customHeight="1">
      <c r="A4" s="659" t="s">
        <v>593</v>
      </c>
      <c r="B4" s="659"/>
      <c r="C4" s="659"/>
      <c r="D4" s="659"/>
      <c r="E4" s="662"/>
      <c r="F4" s="662"/>
      <c r="G4" s="662"/>
      <c r="H4" s="662"/>
      <c r="I4" s="663" t="s">
        <v>522</v>
      </c>
      <c r="J4" s="663"/>
      <c r="K4" s="663"/>
      <c r="L4" s="663"/>
      <c r="M4" s="663"/>
      <c r="N4" s="663"/>
      <c r="T4" s="170"/>
      <c r="U4" s="171"/>
      <c r="V4" s="171"/>
      <c r="W4" s="171"/>
      <c r="X4" s="171"/>
      <c r="Y4" s="171"/>
      <c r="Z4" s="171"/>
      <c r="AC4" s="171"/>
    </row>
    <row r="5" spans="1:29" s="169" customFormat="1" ht="21.75" customHeight="1">
      <c r="A5" s="659"/>
      <c r="B5" s="659"/>
      <c r="C5" s="659"/>
      <c r="D5" s="659"/>
      <c r="E5" s="662"/>
      <c r="F5" s="662"/>
      <c r="G5" s="662"/>
      <c r="H5" s="662"/>
      <c r="I5" s="663"/>
      <c r="J5" s="663"/>
      <c r="K5" s="663"/>
      <c r="L5" s="663"/>
      <c r="M5" s="663"/>
      <c r="N5" s="663"/>
      <c r="T5" s="170"/>
      <c r="U5" s="171"/>
      <c r="AC5" s="171"/>
    </row>
    <row r="6" spans="1:29" s="169" customFormat="1" ht="21.75" customHeight="1">
      <c r="A6" s="664" t="s">
        <v>229</v>
      </c>
      <c r="B6" s="664"/>
      <c r="C6" s="664"/>
      <c r="D6" s="664"/>
      <c r="E6" s="665" t="s">
        <v>523</v>
      </c>
      <c r="F6" s="665"/>
      <c r="G6" s="665"/>
      <c r="H6" s="665"/>
      <c r="I6" s="666" t="s">
        <v>231</v>
      </c>
      <c r="J6" s="666"/>
      <c r="K6" s="666"/>
      <c r="L6" s="666"/>
      <c r="M6" s="666"/>
      <c r="N6" s="666"/>
      <c r="T6" s="170"/>
      <c r="U6" s="171"/>
    </row>
    <row r="7" spans="1:29" s="169" customFormat="1" ht="27" customHeight="1">
      <c r="A7" s="664"/>
      <c r="B7" s="664"/>
      <c r="C7" s="664"/>
      <c r="D7" s="664"/>
      <c r="E7" s="665"/>
      <c r="F7" s="665"/>
      <c r="G7" s="665"/>
      <c r="H7" s="665"/>
      <c r="I7" s="667">
        <v>2026</v>
      </c>
      <c r="J7" s="667"/>
      <c r="K7" s="667">
        <v>2027</v>
      </c>
      <c r="L7" s="667"/>
      <c r="M7" s="668">
        <v>2028</v>
      </c>
      <c r="N7" s="668"/>
      <c r="T7" s="170"/>
      <c r="U7" s="171"/>
    </row>
    <row r="8" spans="1:29" s="169" customFormat="1" ht="31.5" customHeight="1">
      <c r="A8" s="664" t="s">
        <v>232</v>
      </c>
      <c r="B8" s="664"/>
      <c r="C8" s="664"/>
      <c r="D8" s="664"/>
      <c r="E8" s="669"/>
      <c r="F8" s="669"/>
      <c r="G8" s="669"/>
      <c r="H8" s="669"/>
      <c r="I8" s="655" t="s">
        <v>234</v>
      </c>
      <c r="J8" s="655"/>
      <c r="K8" s="655"/>
      <c r="L8" s="655"/>
      <c r="M8" s="655"/>
      <c r="N8" s="655"/>
      <c r="T8" s="170"/>
      <c r="U8" s="171"/>
    </row>
    <row r="9" spans="1:29" ht="52.5" customHeight="1">
      <c r="A9" s="656" t="s">
        <v>235</v>
      </c>
      <c r="B9" s="656"/>
      <c r="C9" s="310" t="s">
        <v>524</v>
      </c>
      <c r="D9" s="310"/>
      <c r="E9" s="310"/>
      <c r="F9" s="310"/>
      <c r="G9" s="310"/>
      <c r="H9" s="310"/>
      <c r="I9" s="310"/>
      <c r="J9" s="310"/>
      <c r="K9" s="310"/>
      <c r="L9" s="310"/>
      <c r="M9" s="310"/>
      <c r="N9" s="310"/>
      <c r="T9" s="170"/>
      <c r="U9" s="171"/>
    </row>
    <row r="10" spans="1:29" ht="38.25" hidden="1" customHeight="1">
      <c r="A10" s="656"/>
      <c r="B10" s="656"/>
      <c r="C10" s="657"/>
      <c r="D10" s="657"/>
      <c r="E10" s="657"/>
      <c r="F10" s="657"/>
      <c r="G10" s="657"/>
      <c r="H10" s="657"/>
      <c r="I10" s="657"/>
      <c r="J10" s="657"/>
      <c r="K10" s="657"/>
      <c r="L10" s="657"/>
      <c r="M10" s="657"/>
      <c r="N10" s="657"/>
      <c r="T10" s="172"/>
    </row>
    <row r="11" spans="1:29" ht="19.5" customHeight="1">
      <c r="A11" s="656" t="s">
        <v>237</v>
      </c>
      <c r="B11" s="656"/>
      <c r="C11" s="472" t="s">
        <v>656</v>
      </c>
      <c r="D11" s="472"/>
      <c r="E11" s="472"/>
      <c r="F11" s="472"/>
      <c r="G11" s="472"/>
      <c r="H11" s="472"/>
      <c r="I11" s="472"/>
      <c r="J11" s="472"/>
      <c r="K11" s="472"/>
      <c r="L11" s="472"/>
      <c r="M11" s="472"/>
      <c r="N11" s="472"/>
      <c r="T11" s="170"/>
      <c r="U11" s="173"/>
      <c r="AC11" s="173"/>
    </row>
    <row r="12" spans="1:29" ht="19.5" customHeight="1">
      <c r="A12" s="656"/>
      <c r="B12" s="656"/>
      <c r="C12" s="472"/>
      <c r="D12" s="472"/>
      <c r="E12" s="472"/>
      <c r="F12" s="472"/>
      <c r="G12" s="472"/>
      <c r="H12" s="472"/>
      <c r="I12" s="472"/>
      <c r="J12" s="472"/>
      <c r="K12" s="472"/>
      <c r="L12" s="472"/>
      <c r="M12" s="472"/>
      <c r="N12" s="472"/>
      <c r="AC12" s="173"/>
    </row>
    <row r="13" spans="1:29" ht="18.75" customHeight="1">
      <c r="A13" s="656"/>
      <c r="B13" s="656"/>
      <c r="C13" s="472"/>
      <c r="D13" s="472"/>
      <c r="E13" s="472"/>
      <c r="F13" s="472"/>
      <c r="G13" s="472"/>
      <c r="H13" s="472"/>
      <c r="I13" s="472"/>
      <c r="J13" s="472"/>
      <c r="K13" s="472"/>
      <c r="L13" s="472"/>
      <c r="M13" s="472"/>
      <c r="N13" s="472"/>
      <c r="AC13" s="173"/>
    </row>
    <row r="14" spans="1:29" ht="171.75" hidden="1" customHeight="1">
      <c r="A14" s="656"/>
      <c r="B14" s="656"/>
      <c r="C14" s="472"/>
      <c r="D14" s="472"/>
      <c r="E14" s="472"/>
      <c r="F14" s="472"/>
      <c r="G14" s="472"/>
      <c r="H14" s="472"/>
      <c r="I14" s="472"/>
      <c r="J14" s="472"/>
      <c r="K14" s="472"/>
      <c r="L14" s="472"/>
      <c r="M14" s="472"/>
      <c r="N14" s="472"/>
      <c r="AC14" s="173"/>
    </row>
    <row r="15" spans="1:29" ht="18.75" hidden="1" customHeight="1">
      <c r="A15" s="656"/>
      <c r="B15" s="656"/>
      <c r="C15" s="472"/>
      <c r="D15" s="472"/>
      <c r="E15" s="472"/>
      <c r="F15" s="472"/>
      <c r="G15" s="472"/>
      <c r="H15" s="472"/>
      <c r="I15" s="472"/>
      <c r="J15" s="472"/>
      <c r="K15" s="472"/>
      <c r="L15" s="472"/>
      <c r="M15" s="472"/>
      <c r="N15" s="472"/>
    </row>
    <row r="16" spans="1:29" ht="16.5" hidden="1" customHeight="1">
      <c r="A16" s="656"/>
      <c r="B16" s="656"/>
      <c r="C16" s="472"/>
      <c r="D16" s="472"/>
      <c r="E16" s="472"/>
      <c r="F16" s="472"/>
      <c r="G16" s="472"/>
      <c r="H16" s="472"/>
      <c r="I16" s="472"/>
      <c r="J16" s="472"/>
      <c r="K16" s="472"/>
      <c r="L16" s="472"/>
      <c r="M16" s="472"/>
      <c r="N16" s="472"/>
    </row>
    <row r="17" spans="1:31" ht="23.25" hidden="1" customHeight="1">
      <c r="A17" s="656"/>
      <c r="B17" s="656"/>
      <c r="C17" s="472"/>
      <c r="D17" s="472"/>
      <c r="E17" s="472"/>
      <c r="F17" s="472"/>
      <c r="G17" s="472"/>
      <c r="H17" s="472"/>
      <c r="I17" s="472"/>
      <c r="J17" s="472"/>
      <c r="K17" s="472"/>
      <c r="L17" s="472"/>
      <c r="M17" s="472"/>
      <c r="N17" s="472"/>
    </row>
    <row r="18" spans="1:31" ht="20.25" hidden="1" customHeight="1">
      <c r="A18" s="656"/>
      <c r="B18" s="656"/>
      <c r="C18" s="472"/>
      <c r="D18" s="472"/>
      <c r="E18" s="472"/>
      <c r="F18" s="472"/>
      <c r="G18" s="472"/>
      <c r="H18" s="472"/>
      <c r="I18" s="472"/>
      <c r="J18" s="472"/>
      <c r="K18" s="472"/>
      <c r="L18" s="472"/>
      <c r="M18" s="472"/>
      <c r="N18" s="472"/>
    </row>
    <row r="19" spans="1:31" ht="13.5" hidden="1" customHeight="1">
      <c r="A19" s="656"/>
      <c r="B19" s="656"/>
      <c r="C19" s="472"/>
      <c r="D19" s="472"/>
      <c r="E19" s="472"/>
      <c r="F19" s="472"/>
      <c r="G19" s="472"/>
      <c r="H19" s="472"/>
      <c r="I19" s="472"/>
      <c r="J19" s="472"/>
      <c r="K19" s="472"/>
      <c r="L19" s="472"/>
      <c r="M19" s="472"/>
      <c r="N19" s="472"/>
    </row>
    <row r="20" spans="1:31" ht="13.5" hidden="1" customHeight="1">
      <c r="A20" s="656"/>
      <c r="B20" s="656"/>
      <c r="C20" s="472"/>
      <c r="D20" s="472"/>
      <c r="E20" s="472"/>
      <c r="F20" s="472"/>
      <c r="G20" s="472"/>
      <c r="H20" s="472"/>
      <c r="I20" s="472"/>
      <c r="J20" s="472"/>
      <c r="K20" s="472"/>
      <c r="L20" s="472"/>
      <c r="M20" s="472"/>
      <c r="N20" s="472"/>
    </row>
    <row r="21" spans="1:31" ht="13.5" hidden="1" customHeight="1">
      <c r="A21" s="656"/>
      <c r="B21" s="656"/>
      <c r="C21" s="472"/>
      <c r="D21" s="472"/>
      <c r="E21" s="472"/>
      <c r="F21" s="472"/>
      <c r="G21" s="472"/>
      <c r="H21" s="472"/>
      <c r="I21" s="472"/>
      <c r="J21" s="472"/>
      <c r="K21" s="472"/>
      <c r="L21" s="472"/>
      <c r="M21" s="472"/>
      <c r="N21" s="472"/>
    </row>
    <row r="22" spans="1:31" ht="13.5" hidden="1" customHeight="1">
      <c r="A22" s="656"/>
      <c r="B22" s="656"/>
      <c r="C22" s="472"/>
      <c r="D22" s="472"/>
      <c r="E22" s="472"/>
      <c r="F22" s="472"/>
      <c r="G22" s="472"/>
      <c r="H22" s="472"/>
      <c r="I22" s="472"/>
      <c r="J22" s="472"/>
      <c r="K22" s="472"/>
      <c r="L22" s="472"/>
      <c r="M22" s="472"/>
      <c r="N22" s="472"/>
    </row>
    <row r="23" spans="1:31" ht="13.5" hidden="1" customHeight="1">
      <c r="A23" s="656"/>
      <c r="B23" s="656"/>
      <c r="C23" s="472"/>
      <c r="D23" s="472"/>
      <c r="E23" s="472"/>
      <c r="F23" s="472"/>
      <c r="G23" s="472"/>
      <c r="H23" s="472"/>
      <c r="I23" s="472"/>
      <c r="J23" s="472"/>
      <c r="K23" s="472"/>
      <c r="L23" s="472"/>
      <c r="M23" s="472"/>
      <c r="N23" s="472"/>
    </row>
    <row r="24" spans="1:31" ht="18.75" customHeight="1">
      <c r="A24" s="640" t="s">
        <v>239</v>
      </c>
      <c r="B24" s="640"/>
      <c r="C24" s="640"/>
      <c r="D24" s="640"/>
      <c r="E24" s="640"/>
      <c r="F24" s="640"/>
      <c r="G24" s="640"/>
      <c r="H24" s="640"/>
      <c r="I24" s="640"/>
      <c r="J24" s="640"/>
      <c r="K24" s="640"/>
      <c r="L24" s="640"/>
      <c r="M24" s="640"/>
      <c r="N24" s="640"/>
      <c r="AA24" s="174"/>
      <c r="AB24" s="174"/>
      <c r="AC24" s="174"/>
      <c r="AD24" s="174"/>
      <c r="AE24" s="174"/>
    </row>
    <row r="25" spans="1:31" ht="42.75" customHeight="1">
      <c r="A25" s="175">
        <v>1</v>
      </c>
      <c r="B25" s="303" t="s">
        <v>525</v>
      </c>
      <c r="C25" s="303"/>
      <c r="D25" s="303"/>
      <c r="E25" s="303"/>
      <c r="F25" s="303"/>
      <c r="G25" s="303"/>
      <c r="H25" s="175"/>
      <c r="I25" s="654"/>
      <c r="J25" s="654"/>
      <c r="K25" s="654"/>
      <c r="L25" s="654"/>
      <c r="M25" s="654"/>
      <c r="N25" s="654"/>
      <c r="AA25" s="174"/>
      <c r="AB25" s="174"/>
      <c r="AC25" s="174"/>
      <c r="AD25" s="174"/>
      <c r="AE25" s="174"/>
    </row>
    <row r="26" spans="1:31" ht="42.75" customHeight="1">
      <c r="A26" s="175">
        <v>2</v>
      </c>
      <c r="B26" s="303" t="s">
        <v>661</v>
      </c>
      <c r="C26" s="303"/>
      <c r="D26" s="303"/>
      <c r="E26" s="303"/>
      <c r="F26" s="303"/>
      <c r="G26" s="303"/>
      <c r="H26" s="175"/>
      <c r="I26" s="654"/>
      <c r="J26" s="654"/>
      <c r="K26" s="654"/>
      <c r="L26" s="654"/>
      <c r="M26" s="654"/>
      <c r="N26" s="654"/>
      <c r="AA26" s="174"/>
      <c r="AB26" s="174"/>
      <c r="AC26" s="174"/>
      <c r="AD26" s="174"/>
      <c r="AE26" s="174"/>
    </row>
    <row r="27" spans="1:31" ht="42.75" customHeight="1">
      <c r="A27" s="175">
        <v>3</v>
      </c>
      <c r="B27" s="303" t="s">
        <v>526</v>
      </c>
      <c r="C27" s="303"/>
      <c r="D27" s="303"/>
      <c r="E27" s="303"/>
      <c r="F27" s="303"/>
      <c r="G27" s="303"/>
      <c r="H27" s="175"/>
      <c r="I27" s="654"/>
      <c r="J27" s="654"/>
      <c r="K27" s="654"/>
      <c r="L27" s="654"/>
      <c r="M27" s="654"/>
      <c r="N27" s="654"/>
      <c r="AA27" s="174"/>
      <c r="AB27" s="174"/>
      <c r="AC27" s="174"/>
      <c r="AD27" s="174"/>
      <c r="AE27" s="174"/>
    </row>
    <row r="28" spans="1:31" ht="42.75" customHeight="1">
      <c r="A28" s="175">
        <v>4</v>
      </c>
      <c r="B28" s="303" t="s">
        <v>527</v>
      </c>
      <c r="C28" s="303"/>
      <c r="D28" s="303"/>
      <c r="E28" s="303"/>
      <c r="F28" s="303"/>
      <c r="G28" s="303"/>
      <c r="H28" s="175"/>
      <c r="I28" s="654"/>
      <c r="J28" s="654"/>
      <c r="K28" s="654"/>
      <c r="L28" s="654"/>
      <c r="M28" s="654"/>
      <c r="N28" s="654"/>
      <c r="AA28" s="174"/>
      <c r="AB28" s="174"/>
      <c r="AC28" s="174"/>
      <c r="AD28" s="174"/>
      <c r="AE28" s="174"/>
    </row>
    <row r="29" spans="1:31" ht="42.75" customHeight="1">
      <c r="A29" s="175">
        <v>5</v>
      </c>
      <c r="B29" s="303" t="s">
        <v>528</v>
      </c>
      <c r="C29" s="303"/>
      <c r="D29" s="303"/>
      <c r="E29" s="303"/>
      <c r="F29" s="303"/>
      <c r="G29" s="303"/>
      <c r="H29" s="175"/>
      <c r="I29" s="654"/>
      <c r="J29" s="654"/>
      <c r="K29" s="654"/>
      <c r="L29" s="654"/>
      <c r="M29" s="654"/>
      <c r="N29" s="654"/>
    </row>
    <row r="30" spans="1:31" s="166" customFormat="1">
      <c r="A30" s="639" t="s">
        <v>308</v>
      </c>
      <c r="B30" s="639"/>
      <c r="C30" s="639"/>
      <c r="D30" s="639"/>
      <c r="E30" s="639"/>
      <c r="F30" s="639"/>
      <c r="G30" s="639"/>
      <c r="H30" s="639"/>
      <c r="I30" s="639"/>
      <c r="J30" s="639"/>
      <c r="K30" s="639"/>
      <c r="L30" s="639"/>
      <c r="M30" s="639"/>
      <c r="N30" s="639"/>
      <c r="O30" s="176"/>
      <c r="P30" s="176"/>
      <c r="Q30" s="176"/>
      <c r="R30" s="176"/>
      <c r="S30" s="176"/>
      <c r="T30" s="177"/>
    </row>
    <row r="31" spans="1:31" s="166" customFormat="1" ht="35.25" customHeight="1">
      <c r="A31" s="641" t="s">
        <v>245</v>
      </c>
      <c r="B31" s="641"/>
      <c r="C31" s="641"/>
      <c r="D31" s="641"/>
      <c r="E31" s="641"/>
      <c r="F31" s="641"/>
      <c r="G31" s="641"/>
      <c r="H31" s="641"/>
      <c r="I31" s="294" t="s">
        <v>602</v>
      </c>
      <c r="J31" s="294"/>
      <c r="K31" s="294" t="s">
        <v>354</v>
      </c>
      <c r="L31" s="294"/>
      <c r="M31" s="294" t="s">
        <v>248</v>
      </c>
      <c r="N31" s="294"/>
      <c r="O31" s="294">
        <v>2027</v>
      </c>
      <c r="P31" s="294"/>
      <c r="Q31" s="285" t="s">
        <v>390</v>
      </c>
      <c r="R31" s="285"/>
      <c r="S31" s="601">
        <v>2028</v>
      </c>
      <c r="T31" s="601"/>
    </row>
    <row r="32" spans="1:31" s="166" customFormat="1" ht="33" customHeight="1">
      <c r="A32" s="652"/>
      <c r="B32" s="652"/>
      <c r="C32" s="652"/>
      <c r="D32" s="652"/>
      <c r="E32" s="652"/>
      <c r="F32" s="652"/>
      <c r="G32" s="652"/>
      <c r="H32" s="652"/>
      <c r="I32" s="653"/>
      <c r="J32" s="653"/>
      <c r="K32" s="649"/>
      <c r="L32" s="649"/>
      <c r="M32" s="637"/>
      <c r="N32" s="637"/>
      <c r="O32" s="649"/>
      <c r="P32" s="649"/>
      <c r="Q32" s="649"/>
      <c r="R32" s="649"/>
      <c r="S32" s="649"/>
      <c r="T32" s="649"/>
    </row>
    <row r="33" spans="1:20" s="166" customFormat="1" ht="30" customHeight="1">
      <c r="A33" s="652"/>
      <c r="B33" s="652"/>
      <c r="C33" s="652"/>
      <c r="D33" s="652"/>
      <c r="E33" s="652"/>
      <c r="F33" s="652"/>
      <c r="G33" s="652"/>
      <c r="H33" s="652"/>
      <c r="I33" s="649"/>
      <c r="J33" s="649"/>
      <c r="K33" s="649"/>
      <c r="L33" s="649"/>
      <c r="M33" s="637"/>
      <c r="N33" s="637"/>
      <c r="O33" s="649"/>
      <c r="P33" s="649"/>
      <c r="Q33" s="649"/>
      <c r="R33" s="649"/>
      <c r="S33" s="649"/>
      <c r="T33" s="649"/>
    </row>
    <row r="34" spans="1:20" s="178" customFormat="1" ht="12.75">
      <c r="A34" s="651"/>
      <c r="B34" s="651"/>
      <c r="C34" s="651"/>
      <c r="D34" s="651"/>
      <c r="E34" s="651"/>
      <c r="F34" s="651"/>
      <c r="G34" s="651"/>
      <c r="H34" s="651"/>
      <c r="I34" s="649"/>
      <c r="J34" s="649"/>
      <c r="K34" s="649"/>
      <c r="L34" s="649"/>
      <c r="M34" s="637"/>
      <c r="N34" s="637"/>
      <c r="O34" s="649"/>
      <c r="P34" s="649"/>
      <c r="Q34" s="649"/>
      <c r="R34" s="649"/>
      <c r="S34" s="649"/>
      <c r="T34" s="649"/>
    </row>
    <row r="35" spans="1:20" s="178" customFormat="1" ht="12.75">
      <c r="A35" s="651"/>
      <c r="B35" s="651"/>
      <c r="C35" s="651"/>
      <c r="D35" s="651"/>
      <c r="E35" s="651"/>
      <c r="F35" s="651"/>
      <c r="G35" s="651"/>
      <c r="H35" s="651"/>
      <c r="I35" s="649"/>
      <c r="J35" s="649"/>
      <c r="K35" s="649"/>
      <c r="L35" s="649"/>
      <c r="M35" s="637"/>
      <c r="N35" s="637"/>
      <c r="O35" s="649"/>
      <c r="P35" s="649"/>
      <c r="Q35" s="649"/>
      <c r="R35" s="649"/>
      <c r="S35" s="649"/>
      <c r="T35" s="649"/>
    </row>
    <row r="36" spans="1:20" s="178" customFormat="1" ht="12.75">
      <c r="A36" s="651"/>
      <c r="B36" s="651"/>
      <c r="C36" s="651"/>
      <c r="D36" s="651"/>
      <c r="E36" s="651"/>
      <c r="F36" s="651"/>
      <c r="G36" s="651"/>
      <c r="H36" s="651"/>
      <c r="I36" s="649"/>
      <c r="J36" s="649"/>
      <c r="K36" s="649"/>
      <c r="L36" s="649"/>
      <c r="M36" s="637"/>
      <c r="N36" s="637"/>
      <c r="O36" s="649"/>
      <c r="P36" s="649"/>
      <c r="Q36" s="649"/>
      <c r="R36" s="649"/>
      <c r="S36" s="649"/>
      <c r="T36" s="649"/>
    </row>
    <row r="37" spans="1:20" s="166" customFormat="1" ht="23.25" customHeight="1">
      <c r="A37" s="641" t="s">
        <v>252</v>
      </c>
      <c r="B37" s="641"/>
      <c r="C37" s="641"/>
      <c r="D37" s="641"/>
      <c r="E37" s="641"/>
      <c r="F37" s="641"/>
      <c r="G37" s="641"/>
      <c r="H37" s="641"/>
      <c r="I37" s="294" t="s">
        <v>602</v>
      </c>
      <c r="J37" s="294"/>
      <c r="K37" s="294" t="s">
        <v>354</v>
      </c>
      <c r="L37" s="294"/>
      <c r="M37" s="294" t="s">
        <v>248</v>
      </c>
      <c r="N37" s="294"/>
      <c r="O37" s="294">
        <v>2027</v>
      </c>
      <c r="P37" s="294"/>
      <c r="Q37" s="285" t="s">
        <v>390</v>
      </c>
      <c r="R37" s="285"/>
      <c r="S37" s="601">
        <v>2028</v>
      </c>
      <c r="T37" s="601"/>
    </row>
    <row r="38" spans="1:20" s="166" customFormat="1" ht="30.75" customHeight="1">
      <c r="A38" s="651" t="s">
        <v>529</v>
      </c>
      <c r="B38" s="651"/>
      <c r="C38" s="651"/>
      <c r="D38" s="651"/>
      <c r="E38" s="651"/>
      <c r="F38" s="651"/>
      <c r="G38" s="651"/>
      <c r="H38" s="651"/>
      <c r="I38" s="646" t="s">
        <v>657</v>
      </c>
      <c r="J38" s="646"/>
      <c r="K38" s="649"/>
      <c r="L38" s="649"/>
      <c r="M38" s="637"/>
      <c r="N38" s="637"/>
      <c r="O38" s="649"/>
      <c r="P38" s="649"/>
      <c r="Q38" s="649"/>
      <c r="R38" s="649"/>
      <c r="S38" s="649"/>
      <c r="T38" s="649"/>
    </row>
    <row r="39" spans="1:20" s="166" customFormat="1" ht="30.75" customHeight="1">
      <c r="A39" s="651" t="s">
        <v>658</v>
      </c>
      <c r="B39" s="651"/>
      <c r="C39" s="651"/>
      <c r="D39" s="651"/>
      <c r="E39" s="651"/>
      <c r="F39" s="651"/>
      <c r="G39" s="651"/>
      <c r="H39" s="651"/>
      <c r="I39" s="646" t="s">
        <v>659</v>
      </c>
      <c r="J39" s="646"/>
      <c r="K39" s="649"/>
      <c r="L39" s="649"/>
      <c r="M39" s="637"/>
      <c r="N39" s="637"/>
      <c r="O39" s="649"/>
      <c r="P39" s="649"/>
      <c r="Q39" s="649"/>
      <c r="R39" s="649"/>
      <c r="S39" s="649"/>
      <c r="T39" s="649"/>
    </row>
    <row r="40" spans="1:20" s="166" customFormat="1" ht="26.25" customHeight="1">
      <c r="A40" s="648" t="s">
        <v>530</v>
      </c>
      <c r="B40" s="648"/>
      <c r="C40" s="648"/>
      <c r="D40" s="648"/>
      <c r="E40" s="648"/>
      <c r="F40" s="648"/>
      <c r="G40" s="648"/>
      <c r="H40" s="648"/>
      <c r="I40" s="646" t="s">
        <v>657</v>
      </c>
      <c r="J40" s="646"/>
      <c r="K40" s="649"/>
      <c r="L40" s="649"/>
      <c r="M40" s="637"/>
      <c r="N40" s="637"/>
      <c r="O40" s="649"/>
      <c r="P40" s="649"/>
      <c r="Q40" s="649"/>
      <c r="R40" s="649"/>
      <c r="S40" s="649"/>
      <c r="T40" s="649"/>
    </row>
    <row r="41" spans="1:20" s="166" customFormat="1" ht="26.25" customHeight="1">
      <c r="A41" s="650" t="s">
        <v>555</v>
      </c>
      <c r="B41" s="650"/>
      <c r="C41" s="650"/>
      <c r="D41" s="650"/>
      <c r="E41" s="650"/>
      <c r="F41" s="650"/>
      <c r="G41" s="650"/>
      <c r="H41" s="650"/>
      <c r="I41" s="646" t="s">
        <v>660</v>
      </c>
      <c r="J41" s="646"/>
      <c r="K41" s="647"/>
      <c r="L41" s="647"/>
      <c r="M41" s="637"/>
      <c r="N41" s="637"/>
      <c r="O41" s="647"/>
      <c r="P41" s="647"/>
      <c r="Q41" s="637"/>
      <c r="R41" s="637"/>
      <c r="S41" s="647"/>
      <c r="T41" s="647"/>
    </row>
    <row r="42" spans="1:20" s="166" customFormat="1" ht="26.25" customHeight="1">
      <c r="A42" s="645" t="s">
        <v>556</v>
      </c>
      <c r="B42" s="645"/>
      <c r="C42" s="645"/>
      <c r="D42" s="645"/>
      <c r="E42" s="645"/>
      <c r="F42" s="645"/>
      <c r="G42" s="645"/>
      <c r="H42" s="645"/>
      <c r="I42" s="646" t="s">
        <v>659</v>
      </c>
      <c r="J42" s="646"/>
      <c r="K42" s="647"/>
      <c r="L42" s="647"/>
      <c r="M42" s="637"/>
      <c r="N42" s="637"/>
      <c r="O42" s="638"/>
      <c r="P42" s="638"/>
      <c r="Q42" s="637"/>
      <c r="R42" s="637"/>
      <c r="S42" s="647"/>
      <c r="T42" s="647"/>
    </row>
    <row r="43" spans="1:20" s="166" customFormat="1" ht="25.5" customHeight="1">
      <c r="A43" s="641" t="s">
        <v>257</v>
      </c>
      <c r="B43" s="641"/>
      <c r="C43" s="641"/>
      <c r="D43" s="641"/>
      <c r="E43" s="641"/>
      <c r="F43" s="641"/>
      <c r="G43" s="641"/>
      <c r="H43" s="641"/>
      <c r="I43" s="294" t="s">
        <v>602</v>
      </c>
      <c r="J43" s="294"/>
      <c r="K43" s="294" t="s">
        <v>354</v>
      </c>
      <c r="L43" s="294"/>
      <c r="M43" s="294" t="s">
        <v>248</v>
      </c>
      <c r="N43" s="294"/>
      <c r="O43" s="294">
        <v>2027</v>
      </c>
      <c r="P43" s="294"/>
      <c r="Q43" s="285" t="s">
        <v>390</v>
      </c>
      <c r="R43" s="285"/>
      <c r="S43" s="601">
        <v>2028</v>
      </c>
      <c r="T43" s="601"/>
    </row>
    <row r="44" spans="1:20" s="166" customFormat="1" ht="33.75" customHeight="1">
      <c r="A44" s="643"/>
      <c r="B44" s="643"/>
      <c r="C44" s="643"/>
      <c r="D44" s="643"/>
      <c r="E44" s="643"/>
      <c r="F44" s="643"/>
      <c r="G44" s="643"/>
      <c r="H44" s="643"/>
      <c r="I44" s="637"/>
      <c r="J44" s="637"/>
      <c r="K44" s="637"/>
      <c r="L44" s="637"/>
      <c r="M44" s="637"/>
      <c r="N44" s="637"/>
      <c r="O44" s="644"/>
      <c r="P44" s="644"/>
      <c r="Q44" s="638"/>
      <c r="R44" s="638"/>
      <c r="S44" s="644"/>
      <c r="T44" s="644"/>
    </row>
    <row r="45" spans="1:20" s="166" customFormat="1">
      <c r="A45" s="643"/>
      <c r="B45" s="643"/>
      <c r="C45" s="643"/>
      <c r="D45" s="643"/>
      <c r="E45" s="643"/>
      <c r="F45" s="643"/>
      <c r="G45" s="643"/>
      <c r="H45" s="643"/>
      <c r="I45" s="637"/>
      <c r="J45" s="637"/>
      <c r="K45" s="637"/>
      <c r="L45" s="637"/>
      <c r="M45" s="637"/>
      <c r="N45" s="637"/>
      <c r="O45" s="637"/>
      <c r="P45" s="637"/>
      <c r="Q45" s="638"/>
      <c r="R45" s="638"/>
      <c r="S45" s="637"/>
      <c r="T45" s="637"/>
    </row>
    <row r="46" spans="1:20" s="166" customFormat="1" ht="27" customHeight="1">
      <c r="A46" s="641" t="s">
        <v>258</v>
      </c>
      <c r="B46" s="641"/>
      <c r="C46" s="641"/>
      <c r="D46" s="641"/>
      <c r="E46" s="641"/>
      <c r="F46" s="641"/>
      <c r="G46" s="641"/>
      <c r="H46" s="641"/>
      <c r="I46" s="294" t="s">
        <v>602</v>
      </c>
      <c r="J46" s="294"/>
      <c r="K46" s="294" t="s">
        <v>354</v>
      </c>
      <c r="L46" s="294"/>
      <c r="M46" s="294" t="s">
        <v>248</v>
      </c>
      <c r="N46" s="294"/>
      <c r="O46" s="294">
        <v>2027</v>
      </c>
      <c r="P46" s="294"/>
      <c r="Q46" s="285" t="s">
        <v>390</v>
      </c>
      <c r="R46" s="285"/>
      <c r="S46" s="601">
        <v>2028</v>
      </c>
      <c r="T46" s="601"/>
    </row>
    <row r="47" spans="1:20" s="166" customFormat="1">
      <c r="A47" s="636"/>
      <c r="B47" s="636"/>
      <c r="C47" s="636"/>
      <c r="D47" s="636"/>
      <c r="E47" s="636"/>
      <c r="F47" s="636"/>
      <c r="G47" s="636"/>
      <c r="H47" s="636"/>
      <c r="I47" s="642"/>
      <c r="J47" s="642"/>
      <c r="K47" s="637"/>
      <c r="L47" s="637"/>
      <c r="M47" s="637"/>
      <c r="N47" s="637"/>
      <c r="O47" s="637"/>
      <c r="P47" s="637"/>
      <c r="Q47" s="638"/>
      <c r="R47" s="638"/>
      <c r="S47" s="637"/>
      <c r="T47" s="637"/>
    </row>
    <row r="48" spans="1:20" s="166" customFormat="1">
      <c r="A48" s="636"/>
      <c r="B48" s="636"/>
      <c r="C48" s="636"/>
      <c r="D48" s="636"/>
      <c r="E48" s="636"/>
      <c r="F48" s="636"/>
      <c r="G48" s="636"/>
      <c r="H48" s="636"/>
      <c r="I48" s="637"/>
      <c r="J48" s="637"/>
      <c r="K48" s="637"/>
      <c r="L48" s="637"/>
      <c r="M48" s="637"/>
      <c r="N48" s="637"/>
      <c r="O48" s="637"/>
      <c r="P48" s="637"/>
      <c r="Q48" s="638"/>
      <c r="R48" s="638"/>
      <c r="S48" s="637"/>
      <c r="T48" s="637"/>
    </row>
    <row r="50" spans="1:14" s="166" customFormat="1">
      <c r="A50" s="639" t="s">
        <v>261</v>
      </c>
      <c r="B50" s="639"/>
      <c r="C50" s="639"/>
      <c r="D50" s="639"/>
      <c r="E50" s="639"/>
      <c r="F50" s="639"/>
      <c r="G50" s="639"/>
      <c r="H50" s="639"/>
      <c r="I50" s="639"/>
      <c r="J50" s="639"/>
      <c r="K50" s="639"/>
      <c r="L50" s="639"/>
      <c r="M50" s="639"/>
      <c r="N50" s="639"/>
    </row>
    <row r="51" spans="1:14" s="166" customFormat="1" ht="48.75" customHeight="1">
      <c r="A51" s="640" t="s">
        <v>262</v>
      </c>
      <c r="B51" s="640"/>
      <c r="C51" s="179" t="s">
        <v>263</v>
      </c>
      <c r="D51" s="179" t="s">
        <v>264</v>
      </c>
      <c r="E51" s="179" t="s">
        <v>265</v>
      </c>
      <c r="F51" s="179" t="s">
        <v>266</v>
      </c>
      <c r="G51" s="179" t="s">
        <v>267</v>
      </c>
      <c r="H51" s="179" t="s">
        <v>268</v>
      </c>
      <c r="I51" s="179" t="s">
        <v>269</v>
      </c>
      <c r="J51" s="179" t="s">
        <v>270</v>
      </c>
      <c r="K51" s="179" t="s">
        <v>271</v>
      </c>
      <c r="L51" s="179" t="s">
        <v>272</v>
      </c>
      <c r="M51" s="179" t="s">
        <v>273</v>
      </c>
      <c r="N51" s="179" t="s">
        <v>274</v>
      </c>
    </row>
    <row r="52" spans="1:14" s="166" customFormat="1" ht="12" customHeight="1">
      <c r="A52" s="634">
        <v>1</v>
      </c>
      <c r="B52" s="634"/>
      <c r="C52" s="164"/>
      <c r="D52" s="193" t="s">
        <v>275</v>
      </c>
      <c r="E52" s="193" t="s">
        <v>275</v>
      </c>
      <c r="F52" s="193"/>
      <c r="G52" s="190" t="s">
        <v>234</v>
      </c>
      <c r="H52" s="190" t="s">
        <v>234</v>
      </c>
      <c r="I52" s="164" t="s">
        <v>234</v>
      </c>
      <c r="J52" s="164"/>
      <c r="K52" s="164"/>
      <c r="L52" s="164"/>
      <c r="M52" s="164"/>
      <c r="N52" s="164"/>
    </row>
    <row r="53" spans="1:14" s="166" customFormat="1" ht="12" customHeight="1">
      <c r="A53" s="634"/>
      <c r="B53" s="634"/>
      <c r="C53" s="189"/>
      <c r="D53" s="189"/>
      <c r="E53" s="189"/>
      <c r="F53" s="189"/>
      <c r="G53" s="189"/>
      <c r="H53" s="189"/>
      <c r="I53" s="181"/>
      <c r="J53" s="181"/>
      <c r="K53" s="182"/>
      <c r="L53" s="182"/>
      <c r="M53" s="181"/>
      <c r="N53" s="181"/>
    </row>
    <row r="54" spans="1:14" s="166" customFormat="1" ht="12" customHeight="1">
      <c r="A54" s="634">
        <v>2</v>
      </c>
      <c r="B54" s="634"/>
      <c r="C54" s="190"/>
      <c r="D54" s="193" t="s">
        <v>275</v>
      </c>
      <c r="E54" s="193" t="s">
        <v>275</v>
      </c>
      <c r="F54" s="193"/>
      <c r="G54" s="190" t="s">
        <v>234</v>
      </c>
      <c r="H54" s="190" t="s">
        <v>234</v>
      </c>
      <c r="I54" s="164" t="s">
        <v>234</v>
      </c>
      <c r="J54" s="164"/>
      <c r="K54" s="164"/>
      <c r="L54" s="164"/>
      <c r="M54" s="164"/>
      <c r="N54" s="164"/>
    </row>
    <row r="55" spans="1:14" s="166" customFormat="1" ht="12" customHeight="1">
      <c r="A55" s="634"/>
      <c r="B55" s="634"/>
      <c r="C55" s="189"/>
      <c r="D55" s="189"/>
      <c r="E55" s="189"/>
      <c r="F55" s="189"/>
      <c r="G55" s="189"/>
      <c r="H55" s="189"/>
      <c r="I55" s="181"/>
      <c r="J55" s="181"/>
      <c r="K55" s="182"/>
      <c r="L55" s="181"/>
      <c r="M55" s="181"/>
      <c r="N55" s="181"/>
    </row>
    <row r="56" spans="1:14" s="166" customFormat="1" ht="12" customHeight="1">
      <c r="A56" s="634">
        <v>3</v>
      </c>
      <c r="B56" s="634"/>
      <c r="C56" s="189"/>
      <c r="D56" s="193" t="s">
        <v>234</v>
      </c>
      <c r="E56" s="193" t="s">
        <v>234</v>
      </c>
      <c r="F56" s="193" t="s">
        <v>234</v>
      </c>
      <c r="G56" s="190" t="s">
        <v>234</v>
      </c>
      <c r="H56" s="190" t="s">
        <v>234</v>
      </c>
      <c r="I56" s="164" t="s">
        <v>234</v>
      </c>
      <c r="J56" s="164" t="s">
        <v>234</v>
      </c>
      <c r="K56" s="164" t="s">
        <v>234</v>
      </c>
      <c r="L56" s="164" t="s">
        <v>234</v>
      </c>
      <c r="M56" s="164" t="s">
        <v>234</v>
      </c>
      <c r="N56" s="164"/>
    </row>
    <row r="57" spans="1:14" s="166" customFormat="1" ht="12" customHeight="1">
      <c r="A57" s="634"/>
      <c r="B57" s="634"/>
      <c r="C57" s="189"/>
      <c r="D57" s="189"/>
      <c r="E57" s="189"/>
      <c r="F57" s="189"/>
      <c r="G57" s="189"/>
      <c r="H57" s="189"/>
      <c r="I57" s="181"/>
      <c r="J57" s="181"/>
      <c r="K57" s="182"/>
      <c r="L57" s="182"/>
      <c r="M57" s="182"/>
      <c r="N57" s="181"/>
    </row>
    <row r="58" spans="1:14" s="166" customFormat="1" ht="12" customHeight="1">
      <c r="A58" s="634">
        <v>4</v>
      </c>
      <c r="B58" s="634"/>
      <c r="C58" s="189"/>
      <c r="D58" s="193" t="s">
        <v>234</v>
      </c>
      <c r="E58" s="193" t="s">
        <v>234</v>
      </c>
      <c r="F58" s="193" t="s">
        <v>234</v>
      </c>
      <c r="G58" s="190" t="s">
        <v>234</v>
      </c>
      <c r="H58" s="190" t="s">
        <v>234</v>
      </c>
      <c r="I58" s="164" t="s">
        <v>234</v>
      </c>
      <c r="J58" s="164" t="s">
        <v>234</v>
      </c>
      <c r="K58" s="164" t="s">
        <v>234</v>
      </c>
      <c r="L58" s="164" t="s">
        <v>234</v>
      </c>
      <c r="M58" s="164"/>
      <c r="N58" s="164"/>
    </row>
    <row r="59" spans="1:14" s="166" customFormat="1" ht="12" customHeight="1">
      <c r="A59" s="634"/>
      <c r="B59" s="634"/>
      <c r="C59" s="189"/>
      <c r="D59" s="189"/>
      <c r="E59" s="189"/>
      <c r="F59" s="189"/>
      <c r="G59" s="189"/>
      <c r="H59" s="189"/>
      <c r="I59" s="181"/>
      <c r="J59" s="181"/>
      <c r="K59" s="182"/>
      <c r="L59" s="182"/>
      <c r="M59" s="181"/>
      <c r="N59" s="181"/>
    </row>
    <row r="60" spans="1:14" s="166" customFormat="1" ht="12" customHeight="1">
      <c r="A60" s="634">
        <v>5</v>
      </c>
      <c r="B60" s="634"/>
      <c r="C60" s="189"/>
      <c r="D60" s="189"/>
      <c r="E60" s="189"/>
      <c r="F60" s="189"/>
      <c r="G60" s="190"/>
      <c r="H60" s="190"/>
      <c r="I60" s="164"/>
      <c r="J60" s="164" t="s">
        <v>234</v>
      </c>
      <c r="K60" s="164" t="s">
        <v>234</v>
      </c>
      <c r="L60" s="164" t="s">
        <v>234</v>
      </c>
      <c r="M60" s="164" t="s">
        <v>234</v>
      </c>
      <c r="N60" s="164" t="s">
        <v>234</v>
      </c>
    </row>
    <row r="61" spans="1:14" s="166" customFormat="1" ht="12" customHeight="1">
      <c r="A61" s="634"/>
      <c r="B61" s="634"/>
      <c r="C61" s="189"/>
      <c r="D61" s="189"/>
      <c r="E61" s="189"/>
      <c r="F61" s="189"/>
      <c r="G61" s="189"/>
      <c r="H61" s="189"/>
      <c r="I61" s="181"/>
      <c r="J61" s="181"/>
      <c r="K61" s="181"/>
      <c r="L61" s="181"/>
      <c r="M61" s="181"/>
      <c r="N61" s="182"/>
    </row>
    <row r="62" spans="1:14" s="166" customFormat="1" ht="4.5" hidden="1" customHeight="1">
      <c r="A62" s="635" t="s">
        <v>313</v>
      </c>
      <c r="B62" s="635"/>
      <c r="C62" s="635"/>
      <c r="D62" s="635"/>
      <c r="E62" s="635"/>
      <c r="F62" s="618"/>
      <c r="G62" s="618"/>
      <c r="H62" s="626" t="s">
        <v>313</v>
      </c>
      <c r="I62" s="626"/>
      <c r="J62" s="626"/>
      <c r="K62" s="626"/>
      <c r="L62" s="626"/>
      <c r="M62" s="618"/>
      <c r="N62" s="618"/>
    </row>
    <row r="63" spans="1:14" s="166" customFormat="1" hidden="1">
      <c r="A63" s="626" t="s">
        <v>314</v>
      </c>
      <c r="B63" s="626"/>
      <c r="C63" s="626"/>
      <c r="D63" s="626"/>
      <c r="E63" s="626"/>
      <c r="F63" s="618"/>
      <c r="G63" s="618"/>
      <c r="H63" s="626" t="s">
        <v>314</v>
      </c>
      <c r="I63" s="626"/>
      <c r="J63" s="626"/>
      <c r="K63" s="626"/>
      <c r="L63" s="626"/>
      <c r="M63" s="618"/>
      <c r="N63" s="618"/>
    </row>
    <row r="64" spans="1:14" s="166" customFormat="1" hidden="1"/>
    <row r="65" spans="1:14" s="166" customFormat="1" hidden="1">
      <c r="A65" s="625" t="s">
        <v>315</v>
      </c>
      <c r="B65" s="625"/>
      <c r="C65" s="625"/>
      <c r="D65" s="625"/>
      <c r="E65" s="625"/>
      <c r="F65" s="625"/>
      <c r="G65" s="625"/>
      <c r="H65" s="625" t="s">
        <v>315</v>
      </c>
      <c r="I65" s="625"/>
      <c r="J65" s="625"/>
      <c r="K65" s="625"/>
      <c r="L65" s="625"/>
      <c r="M65" s="625"/>
      <c r="N65" s="625"/>
    </row>
    <row r="66" spans="1:14" s="166" customFormat="1" hidden="1">
      <c r="A66" s="626" t="s">
        <v>316</v>
      </c>
      <c r="B66" s="626"/>
      <c r="C66" s="630"/>
      <c r="D66" s="630"/>
      <c r="E66" s="630"/>
      <c r="F66" s="630"/>
      <c r="G66" s="630"/>
      <c r="H66" s="626" t="s">
        <v>317</v>
      </c>
      <c r="I66" s="626"/>
      <c r="J66" s="630"/>
      <c r="K66" s="630"/>
      <c r="L66" s="630"/>
      <c r="M66" s="630"/>
      <c r="N66" s="630"/>
    </row>
    <row r="67" spans="1:14" s="166" customFormat="1" hidden="1">
      <c r="A67" s="626"/>
      <c r="B67" s="626"/>
      <c r="C67" s="630"/>
      <c r="D67" s="630"/>
      <c r="E67" s="630"/>
      <c r="F67" s="630"/>
      <c r="G67" s="630"/>
      <c r="H67" s="626"/>
      <c r="I67" s="626"/>
      <c r="J67" s="630"/>
      <c r="K67" s="630"/>
      <c r="L67" s="630"/>
      <c r="M67" s="630"/>
      <c r="N67" s="630"/>
    </row>
    <row r="68" spans="1:14" s="166" customFormat="1" hidden="1">
      <c r="A68" s="626"/>
      <c r="B68" s="626"/>
      <c r="C68" s="630"/>
      <c r="D68" s="630"/>
      <c r="E68" s="630"/>
      <c r="F68" s="630"/>
      <c r="G68" s="630"/>
      <c r="H68" s="626"/>
      <c r="I68" s="626"/>
      <c r="J68" s="630"/>
      <c r="K68" s="630"/>
      <c r="L68" s="630"/>
      <c r="M68" s="630"/>
      <c r="N68" s="630"/>
    </row>
    <row r="69" spans="1:14" s="166" customFormat="1" hidden="1">
      <c r="A69" s="626" t="s">
        <v>318</v>
      </c>
      <c r="B69" s="626"/>
      <c r="C69" s="630"/>
      <c r="D69" s="630"/>
      <c r="E69" s="630"/>
      <c r="F69" s="630"/>
      <c r="G69" s="630"/>
      <c r="H69" s="626" t="s">
        <v>318</v>
      </c>
      <c r="I69" s="626"/>
      <c r="J69" s="630"/>
      <c r="K69" s="630"/>
      <c r="L69" s="630"/>
      <c r="M69" s="630"/>
      <c r="N69" s="630"/>
    </row>
    <row r="70" spans="1:14" s="166" customFormat="1" hidden="1">
      <c r="A70" s="626"/>
      <c r="B70" s="626"/>
      <c r="C70" s="630"/>
      <c r="D70" s="630"/>
      <c r="E70" s="630"/>
      <c r="F70" s="630"/>
      <c r="G70" s="630"/>
      <c r="H70" s="626"/>
      <c r="I70" s="626"/>
      <c r="J70" s="630"/>
      <c r="K70" s="630"/>
      <c r="L70" s="630"/>
      <c r="M70" s="630"/>
      <c r="N70" s="630"/>
    </row>
    <row r="71" spans="1:14" s="166" customFormat="1" hidden="1">
      <c r="A71" s="626"/>
      <c r="B71" s="626"/>
      <c r="C71" s="630"/>
      <c r="D71" s="630"/>
      <c r="E71" s="630"/>
      <c r="F71" s="630"/>
      <c r="G71" s="630"/>
      <c r="H71" s="626"/>
      <c r="I71" s="626"/>
      <c r="J71" s="630"/>
      <c r="K71" s="630"/>
      <c r="L71" s="630"/>
      <c r="M71" s="630"/>
      <c r="N71" s="630"/>
    </row>
    <row r="72" spans="1:14" s="166" customFormat="1" hidden="1">
      <c r="A72" s="625" t="s">
        <v>319</v>
      </c>
      <c r="B72" s="625"/>
      <c r="C72" s="625"/>
      <c r="D72" s="625"/>
      <c r="E72" s="625"/>
      <c r="F72" s="625"/>
      <c r="G72" s="625"/>
      <c r="H72" s="625" t="s">
        <v>319</v>
      </c>
      <c r="I72" s="625"/>
      <c r="J72" s="625"/>
      <c r="K72" s="625"/>
      <c r="L72" s="625"/>
      <c r="M72" s="625"/>
      <c r="N72" s="625"/>
    </row>
    <row r="73" spans="1:14" s="166" customFormat="1" hidden="1">
      <c r="A73" s="626" t="s">
        <v>320</v>
      </c>
      <c r="B73" s="626"/>
      <c r="C73" s="630"/>
      <c r="D73" s="630"/>
      <c r="E73" s="630"/>
      <c r="F73" s="630"/>
      <c r="G73" s="630"/>
      <c r="H73" s="626" t="s">
        <v>321</v>
      </c>
      <c r="I73" s="626"/>
      <c r="J73" s="630"/>
      <c r="K73" s="630"/>
      <c r="L73" s="630"/>
      <c r="M73" s="630"/>
      <c r="N73" s="630"/>
    </row>
    <row r="74" spans="1:14" s="166" customFormat="1" hidden="1">
      <c r="A74" s="626"/>
      <c r="B74" s="626"/>
      <c r="C74" s="630"/>
      <c r="D74" s="630"/>
      <c r="E74" s="630"/>
      <c r="F74" s="630"/>
      <c r="G74" s="630"/>
      <c r="H74" s="626"/>
      <c r="I74" s="626"/>
      <c r="J74" s="630"/>
      <c r="K74" s="630"/>
      <c r="L74" s="630"/>
      <c r="M74" s="630"/>
      <c r="N74" s="630"/>
    </row>
    <row r="75" spans="1:14" s="166" customFormat="1" hidden="1">
      <c r="A75" s="626"/>
      <c r="B75" s="626"/>
      <c r="C75" s="630"/>
      <c r="D75" s="630"/>
      <c r="E75" s="630"/>
      <c r="F75" s="630"/>
      <c r="G75" s="630"/>
      <c r="H75" s="626"/>
      <c r="I75" s="626"/>
      <c r="J75" s="630"/>
      <c r="K75" s="630"/>
      <c r="L75" s="630"/>
      <c r="M75" s="630"/>
      <c r="N75" s="630"/>
    </row>
    <row r="76" spans="1:14" s="166" customFormat="1" hidden="1">
      <c r="A76" s="626" t="s">
        <v>322</v>
      </c>
      <c r="B76" s="626"/>
      <c r="C76" s="630"/>
      <c r="D76" s="630"/>
      <c r="E76" s="630"/>
      <c r="F76" s="630"/>
      <c r="G76" s="630"/>
      <c r="H76" s="626" t="s">
        <v>322</v>
      </c>
      <c r="I76" s="626"/>
      <c r="J76" s="630"/>
      <c r="K76" s="630"/>
      <c r="L76" s="630"/>
      <c r="M76" s="630"/>
      <c r="N76" s="630"/>
    </row>
    <row r="77" spans="1:14" s="166" customFormat="1" hidden="1">
      <c r="A77" s="626"/>
      <c r="B77" s="626"/>
      <c r="C77" s="630"/>
      <c r="D77" s="630"/>
      <c r="E77" s="630"/>
      <c r="F77" s="630"/>
      <c r="G77" s="630"/>
      <c r="H77" s="626"/>
      <c r="I77" s="626"/>
      <c r="J77" s="630"/>
      <c r="K77" s="630"/>
      <c r="L77" s="630"/>
      <c r="M77" s="630"/>
      <c r="N77" s="630"/>
    </row>
    <row r="78" spans="1:14" s="166" customFormat="1" hidden="1">
      <c r="A78" s="626"/>
      <c r="B78" s="626"/>
      <c r="C78" s="630"/>
      <c r="D78" s="630"/>
      <c r="E78" s="630"/>
      <c r="F78" s="630"/>
      <c r="G78" s="630"/>
      <c r="H78" s="626"/>
      <c r="I78" s="626"/>
      <c r="J78" s="630"/>
      <c r="K78" s="630"/>
      <c r="L78" s="630"/>
      <c r="M78" s="630"/>
      <c r="N78" s="630"/>
    </row>
    <row r="80" spans="1:14" s="166" customFormat="1">
      <c r="A80" s="625" t="s">
        <v>277</v>
      </c>
      <c r="B80" s="625"/>
      <c r="C80" s="625"/>
      <c r="D80" s="625"/>
      <c r="E80" s="625"/>
      <c r="F80" s="625"/>
      <c r="G80" s="625"/>
      <c r="H80" s="625"/>
      <c r="I80" s="625"/>
      <c r="J80" s="625"/>
      <c r="K80" s="625"/>
      <c r="L80" s="625"/>
      <c r="M80" s="625"/>
      <c r="N80" s="625"/>
    </row>
    <row r="81" spans="1:14" s="166" customFormat="1" ht="31.5" customHeight="1">
      <c r="A81" s="74" t="s">
        <v>323</v>
      </c>
      <c r="B81" s="631" t="s">
        <v>279</v>
      </c>
      <c r="C81" s="631"/>
      <c r="D81" s="631"/>
      <c r="E81" s="631"/>
      <c r="F81" s="631"/>
      <c r="G81" s="632" t="s">
        <v>280</v>
      </c>
      <c r="H81" s="632"/>
      <c r="I81" s="632"/>
      <c r="J81" s="632"/>
      <c r="K81" s="632"/>
      <c r="L81" s="632"/>
      <c r="M81" s="633"/>
      <c r="N81" s="633"/>
    </row>
    <row r="82" spans="1:14" s="166" customFormat="1">
      <c r="A82" s="78" t="s">
        <v>531</v>
      </c>
      <c r="B82" s="629" t="s">
        <v>532</v>
      </c>
      <c r="C82" s="629"/>
      <c r="D82" s="629"/>
      <c r="E82" s="629"/>
      <c r="F82" s="629"/>
      <c r="G82" s="622">
        <v>20</v>
      </c>
      <c r="H82" s="622"/>
      <c r="I82" s="623"/>
      <c r="J82" s="623"/>
      <c r="K82" s="623"/>
      <c r="L82" s="623"/>
      <c r="M82" s="620"/>
      <c r="N82" s="620"/>
    </row>
    <row r="83" spans="1:14" s="166" customFormat="1" ht="25.5">
      <c r="A83" s="78" t="s">
        <v>282</v>
      </c>
      <c r="B83" s="628" t="s">
        <v>520</v>
      </c>
      <c r="C83" s="628"/>
      <c r="D83" s="628"/>
      <c r="E83" s="628"/>
      <c r="F83" s="628"/>
      <c r="G83" s="622">
        <v>5</v>
      </c>
      <c r="H83" s="622"/>
      <c r="I83" s="623"/>
      <c r="J83" s="623"/>
      <c r="K83" s="623"/>
      <c r="L83" s="623"/>
      <c r="M83" s="620"/>
      <c r="N83" s="620"/>
    </row>
    <row r="84" spans="1:14" s="166" customFormat="1" ht="25.5">
      <c r="A84" s="78" t="s">
        <v>282</v>
      </c>
      <c r="B84" s="628" t="s">
        <v>401</v>
      </c>
      <c r="C84" s="628"/>
      <c r="D84" s="628"/>
      <c r="E84" s="628"/>
      <c r="F84" s="628"/>
      <c r="G84" s="622">
        <v>5</v>
      </c>
      <c r="H84" s="622"/>
      <c r="I84" s="623"/>
      <c r="J84" s="623"/>
      <c r="K84" s="623"/>
      <c r="L84" s="623"/>
      <c r="M84" s="620"/>
      <c r="N84" s="620"/>
    </row>
    <row r="85" spans="1:14" s="166" customFormat="1" ht="25.5">
      <c r="A85" s="78" t="s">
        <v>557</v>
      </c>
      <c r="B85" s="265" t="s">
        <v>367</v>
      </c>
      <c r="C85" s="265"/>
      <c r="D85" s="265"/>
      <c r="E85" s="265"/>
      <c r="F85" s="265"/>
      <c r="G85" s="622"/>
      <c r="H85" s="622"/>
      <c r="I85" s="623"/>
      <c r="J85" s="623"/>
      <c r="K85" s="623"/>
      <c r="L85" s="623"/>
      <c r="M85" s="620"/>
      <c r="N85" s="620"/>
    </row>
    <row r="86" spans="1:14" s="166" customFormat="1" ht="38.25">
      <c r="A86" s="95" t="s">
        <v>324</v>
      </c>
      <c r="B86" s="275" t="s">
        <v>366</v>
      </c>
      <c r="C86" s="275"/>
      <c r="D86" s="275"/>
      <c r="E86" s="275"/>
      <c r="F86" s="275"/>
      <c r="G86" s="622"/>
      <c r="H86" s="622"/>
      <c r="I86" s="623"/>
      <c r="J86" s="623"/>
      <c r="K86" s="623"/>
      <c r="L86" s="623"/>
      <c r="M86" s="620"/>
      <c r="N86" s="620"/>
    </row>
    <row r="87" spans="1:14" s="166" customFormat="1" ht="38.25">
      <c r="A87" s="95" t="s">
        <v>324</v>
      </c>
      <c r="B87" s="275" t="s">
        <v>325</v>
      </c>
      <c r="C87" s="275"/>
      <c r="D87" s="275"/>
      <c r="E87" s="275"/>
      <c r="F87" s="275"/>
      <c r="G87" s="622"/>
      <c r="H87" s="622"/>
      <c r="I87" s="623"/>
      <c r="J87" s="623"/>
      <c r="K87" s="623"/>
      <c r="L87" s="623"/>
      <c r="M87" s="620"/>
      <c r="N87" s="620"/>
    </row>
    <row r="88" spans="1:14" s="166" customFormat="1" ht="25.5">
      <c r="A88" s="78" t="s">
        <v>282</v>
      </c>
      <c r="B88" s="621" t="s">
        <v>662</v>
      </c>
      <c r="C88" s="621"/>
      <c r="D88" s="621"/>
      <c r="E88" s="621"/>
      <c r="F88" s="621"/>
      <c r="G88" s="622">
        <v>70</v>
      </c>
      <c r="H88" s="622"/>
      <c r="I88" s="623"/>
      <c r="J88" s="623"/>
      <c r="K88" s="623"/>
      <c r="L88" s="623"/>
      <c r="M88" s="620"/>
      <c r="N88" s="620"/>
    </row>
    <row r="89" spans="1:14" s="166" customFormat="1">
      <c r="A89" s="185"/>
      <c r="B89" s="621"/>
      <c r="C89" s="621"/>
      <c r="D89" s="621"/>
      <c r="E89" s="621"/>
      <c r="F89" s="621"/>
      <c r="G89" s="622"/>
      <c r="H89" s="622"/>
      <c r="I89" s="623"/>
      <c r="J89" s="623"/>
      <c r="K89" s="623"/>
      <c r="L89" s="623"/>
      <c r="M89" s="620"/>
      <c r="N89" s="620"/>
    </row>
    <row r="90" spans="1:14" s="166" customFormat="1">
      <c r="A90" s="185"/>
      <c r="B90" s="621"/>
      <c r="C90" s="621"/>
      <c r="D90" s="621"/>
      <c r="E90" s="621"/>
      <c r="F90" s="621"/>
      <c r="G90" s="622"/>
      <c r="H90" s="622"/>
      <c r="I90" s="623"/>
      <c r="J90" s="623"/>
      <c r="K90" s="623"/>
      <c r="L90" s="623"/>
      <c r="M90" s="620"/>
      <c r="N90" s="620"/>
    </row>
    <row r="91" spans="1:14" s="166" customFormat="1">
      <c r="A91" s="185"/>
      <c r="B91" s="621"/>
      <c r="C91" s="621"/>
      <c r="D91" s="621"/>
      <c r="E91" s="621"/>
      <c r="F91" s="621"/>
      <c r="G91" s="622"/>
      <c r="H91" s="622"/>
      <c r="I91" s="623"/>
      <c r="J91" s="623"/>
      <c r="K91" s="623"/>
      <c r="L91" s="623"/>
      <c r="M91" s="620"/>
      <c r="N91" s="620"/>
    </row>
    <row r="92" spans="1:14" s="166" customFormat="1">
      <c r="A92" s="185"/>
      <c r="B92" s="621"/>
      <c r="C92" s="621"/>
      <c r="D92" s="621"/>
      <c r="E92" s="621"/>
      <c r="F92" s="621"/>
      <c r="G92" s="622"/>
      <c r="H92" s="622"/>
      <c r="I92" s="623"/>
      <c r="J92" s="623"/>
      <c r="K92" s="623"/>
      <c r="L92" s="623"/>
      <c r="M92" s="620"/>
      <c r="N92" s="620"/>
    </row>
    <row r="93" spans="1:14" s="166" customFormat="1">
      <c r="A93" s="186">
        <f>COUNTA(B82:F92)</f>
        <v>7</v>
      </c>
      <c r="B93" s="624"/>
      <c r="C93" s="624"/>
      <c r="D93" s="624"/>
      <c r="E93" s="624"/>
      <c r="F93" s="624"/>
      <c r="G93" s="624"/>
      <c r="H93" s="624"/>
      <c r="I93" s="624"/>
      <c r="J93" s="624"/>
      <c r="K93" s="624"/>
      <c r="L93" s="624"/>
      <c r="M93" s="614"/>
      <c r="N93" s="614"/>
    </row>
    <row r="95" spans="1:14" s="166" customFormat="1">
      <c r="A95" s="625" t="s">
        <v>287</v>
      </c>
      <c r="B95" s="625"/>
      <c r="C95" s="625"/>
      <c r="D95" s="625"/>
      <c r="E95" s="625"/>
      <c r="F95" s="625"/>
      <c r="G95" s="625"/>
      <c r="H95" s="625"/>
      <c r="I95" s="625"/>
      <c r="J95" s="625"/>
      <c r="K95" s="625"/>
      <c r="L95" s="625"/>
      <c r="M95" s="625"/>
      <c r="N95" s="625"/>
    </row>
    <row r="96" spans="1:14" s="166" customFormat="1">
      <c r="A96" s="626" t="s">
        <v>288</v>
      </c>
      <c r="B96" s="626"/>
      <c r="C96" s="626"/>
      <c r="D96" s="626"/>
      <c r="E96" s="627" t="s">
        <v>61</v>
      </c>
      <c r="F96" s="627"/>
      <c r="G96" s="627"/>
      <c r="H96" s="627"/>
      <c r="I96" s="627"/>
      <c r="J96" s="627"/>
      <c r="K96" s="627"/>
      <c r="L96" s="627"/>
      <c r="M96" s="614" t="s">
        <v>289</v>
      </c>
      <c r="N96" s="614"/>
    </row>
    <row r="97" spans="1:18" s="166" customFormat="1">
      <c r="A97" s="618"/>
      <c r="B97" s="618"/>
      <c r="C97" s="618"/>
      <c r="D97" s="618"/>
      <c r="E97" s="619"/>
      <c r="F97" s="619"/>
      <c r="G97" s="619"/>
      <c r="H97" s="619"/>
      <c r="I97" s="619"/>
      <c r="J97" s="619"/>
      <c r="K97" s="619"/>
      <c r="L97" s="619"/>
      <c r="M97" s="620"/>
      <c r="N97" s="620"/>
    </row>
    <row r="98" spans="1:18" s="166" customFormat="1">
      <c r="A98" s="618"/>
      <c r="B98" s="618"/>
      <c r="C98" s="618"/>
      <c r="D98" s="618"/>
      <c r="E98" s="619"/>
      <c r="F98" s="619"/>
      <c r="G98" s="619"/>
      <c r="H98" s="619"/>
      <c r="I98" s="619"/>
      <c r="J98" s="619"/>
      <c r="K98" s="619"/>
      <c r="L98" s="619"/>
      <c r="M98" s="620"/>
      <c r="N98" s="620"/>
      <c r="O98" s="187"/>
      <c r="P98" s="188"/>
      <c r="Q98" s="188"/>
      <c r="R98" s="188"/>
    </row>
    <row r="99" spans="1:18" s="166" customFormat="1">
      <c r="A99" s="618"/>
      <c r="B99" s="618"/>
      <c r="C99" s="618"/>
      <c r="D99" s="618"/>
      <c r="E99" s="619"/>
      <c r="F99" s="619"/>
      <c r="G99" s="619"/>
      <c r="H99" s="619"/>
      <c r="I99" s="619"/>
      <c r="J99" s="619"/>
      <c r="K99" s="619"/>
      <c r="L99" s="619"/>
      <c r="M99" s="620"/>
      <c r="N99" s="620"/>
    </row>
    <row r="100" spans="1:18" s="166" customFormat="1">
      <c r="A100" s="618"/>
      <c r="B100" s="618"/>
      <c r="C100" s="618"/>
      <c r="D100" s="618"/>
      <c r="E100" s="619"/>
      <c r="F100" s="619"/>
      <c r="G100" s="619"/>
      <c r="H100" s="619"/>
      <c r="I100" s="619"/>
      <c r="J100" s="619"/>
      <c r="K100" s="619"/>
      <c r="L100" s="619"/>
      <c r="M100" s="620"/>
      <c r="N100" s="620"/>
    </row>
    <row r="101" spans="1:18" s="166" customFormat="1">
      <c r="A101" s="618"/>
      <c r="B101" s="618"/>
      <c r="C101" s="618"/>
      <c r="D101" s="618"/>
      <c r="E101" s="619"/>
      <c r="F101" s="619"/>
      <c r="G101" s="619"/>
      <c r="H101" s="619"/>
      <c r="I101" s="619"/>
      <c r="J101" s="619"/>
      <c r="K101" s="619"/>
      <c r="L101" s="619"/>
      <c r="M101" s="620"/>
      <c r="N101" s="620"/>
    </row>
    <row r="102" spans="1:18" s="166" customFormat="1">
      <c r="A102" s="618"/>
      <c r="B102" s="618"/>
      <c r="C102" s="618"/>
      <c r="D102" s="618"/>
      <c r="E102" s="619"/>
      <c r="F102" s="619"/>
      <c r="G102" s="619"/>
      <c r="H102" s="619"/>
      <c r="I102" s="619"/>
      <c r="J102" s="619"/>
      <c r="K102" s="619"/>
      <c r="L102" s="619"/>
      <c r="M102" s="620"/>
      <c r="N102" s="620"/>
    </row>
    <row r="103" spans="1:18" s="166" customFormat="1">
      <c r="A103" s="613" t="s">
        <v>290</v>
      </c>
      <c r="B103" s="613"/>
      <c r="C103" s="613"/>
      <c r="D103" s="613"/>
      <c r="E103" s="613"/>
      <c r="F103" s="613"/>
      <c r="G103" s="613"/>
      <c r="H103" s="613"/>
      <c r="I103" s="613"/>
      <c r="J103" s="613"/>
      <c r="K103" s="613"/>
      <c r="L103" s="613"/>
      <c r="M103" s="614"/>
      <c r="N103" s="614"/>
    </row>
    <row r="105" spans="1:18" s="166" customFormat="1" ht="14.25" customHeight="1"/>
    <row r="106" spans="1:18" s="166" customFormat="1" hidden="1">
      <c r="A106" s="615" t="s">
        <v>326</v>
      </c>
      <c r="B106" s="615"/>
      <c r="C106" s="615"/>
      <c r="D106" s="615"/>
      <c r="E106" s="615"/>
      <c r="F106" s="615"/>
      <c r="G106" s="615"/>
      <c r="H106" s="615"/>
      <c r="I106" s="615"/>
      <c r="J106" s="615"/>
      <c r="K106" s="615"/>
      <c r="L106" s="615"/>
      <c r="M106" s="615"/>
      <c r="N106" s="615"/>
    </row>
    <row r="107" spans="1:18" s="166" customFormat="1" hidden="1">
      <c r="A107" s="616" t="s">
        <v>327</v>
      </c>
      <c r="B107" s="616"/>
      <c r="C107" s="616"/>
      <c r="D107" s="616"/>
      <c r="E107" s="616"/>
      <c r="F107" s="616"/>
      <c r="G107" s="616"/>
      <c r="H107" s="616"/>
      <c r="I107" s="616"/>
      <c r="J107" s="616"/>
      <c r="K107" s="616"/>
      <c r="L107" s="616"/>
      <c r="M107" s="616"/>
      <c r="N107" s="616"/>
    </row>
    <row r="108" spans="1:18" s="166" customFormat="1" ht="12.75" hidden="1" customHeight="1">
      <c r="A108" s="617" t="s">
        <v>328</v>
      </c>
      <c r="B108" s="617"/>
      <c r="C108" s="617"/>
      <c r="D108" s="617"/>
      <c r="E108" s="608" t="s">
        <v>329</v>
      </c>
      <c r="F108" s="608"/>
      <c r="G108" s="608"/>
      <c r="H108" s="612"/>
      <c r="I108" s="612"/>
      <c r="J108" s="612"/>
      <c r="K108" s="612"/>
      <c r="L108" s="612"/>
      <c r="M108" s="612"/>
      <c r="N108" s="612"/>
    </row>
    <row r="109" spans="1:18" s="166" customFormat="1" ht="98.25" hidden="1" customHeight="1">
      <c r="A109" s="617"/>
      <c r="B109" s="617"/>
      <c r="C109" s="617"/>
      <c r="D109" s="617"/>
      <c r="E109" s="608"/>
      <c r="F109" s="608"/>
      <c r="G109" s="608"/>
      <c r="H109" s="612"/>
      <c r="I109" s="612"/>
      <c r="J109" s="612"/>
      <c r="K109" s="612"/>
      <c r="L109" s="612"/>
      <c r="M109" s="612"/>
      <c r="N109" s="612"/>
    </row>
    <row r="110" spans="1:18" s="166" customFormat="1" ht="12.75" hidden="1" customHeight="1">
      <c r="A110" s="607" t="s">
        <v>330</v>
      </c>
      <c r="B110" s="607"/>
      <c r="C110" s="607"/>
      <c r="D110" s="607"/>
      <c r="E110" s="608" t="s">
        <v>331</v>
      </c>
      <c r="F110" s="608"/>
      <c r="G110" s="608"/>
      <c r="H110" s="612"/>
      <c r="I110" s="612"/>
      <c r="J110" s="612"/>
      <c r="K110" s="612"/>
      <c r="L110" s="612"/>
      <c r="M110" s="612"/>
      <c r="N110" s="612"/>
    </row>
    <row r="111" spans="1:18" s="166" customFormat="1" ht="69.75" hidden="1" customHeight="1">
      <c r="A111" s="607"/>
      <c r="B111" s="607"/>
      <c r="C111" s="607"/>
      <c r="D111" s="607"/>
      <c r="E111" s="608"/>
      <c r="F111" s="608"/>
      <c r="G111" s="608"/>
      <c r="H111" s="612"/>
      <c r="I111" s="612"/>
      <c r="J111" s="612"/>
      <c r="K111" s="612"/>
      <c r="L111" s="612"/>
      <c r="M111" s="612"/>
      <c r="N111" s="612"/>
    </row>
    <row r="112" spans="1:18" s="166" customFormat="1" ht="12.75" hidden="1" customHeight="1">
      <c r="A112" s="607" t="s">
        <v>332</v>
      </c>
      <c r="B112" s="607"/>
      <c r="C112" s="607"/>
      <c r="D112" s="607"/>
      <c r="E112" s="608" t="s">
        <v>333</v>
      </c>
      <c r="F112" s="608"/>
      <c r="G112" s="608"/>
      <c r="H112" s="612"/>
      <c r="I112" s="612"/>
      <c r="J112" s="612"/>
      <c r="K112" s="612"/>
      <c r="L112" s="612"/>
      <c r="M112" s="612"/>
      <c r="N112" s="612"/>
    </row>
    <row r="113" spans="1:14" s="166" customFormat="1" ht="40.5" hidden="1" customHeight="1">
      <c r="A113" s="607"/>
      <c r="B113" s="607"/>
      <c r="C113" s="607"/>
      <c r="D113" s="607"/>
      <c r="E113" s="608"/>
      <c r="F113" s="608"/>
      <c r="G113" s="608"/>
      <c r="H113" s="612"/>
      <c r="I113" s="612"/>
      <c r="J113" s="612"/>
      <c r="K113" s="612"/>
      <c r="L113" s="612"/>
      <c r="M113" s="612"/>
      <c r="N113" s="612"/>
    </row>
    <row r="114" spans="1:14" s="166" customFormat="1" ht="12.75" hidden="1" customHeight="1">
      <c r="A114" s="607" t="s">
        <v>334</v>
      </c>
      <c r="B114" s="607"/>
      <c r="C114" s="607"/>
      <c r="D114" s="607"/>
      <c r="E114" s="608" t="s">
        <v>335</v>
      </c>
      <c r="F114" s="608"/>
      <c r="G114" s="608"/>
      <c r="H114" s="612"/>
      <c r="I114" s="612"/>
      <c r="J114" s="612"/>
      <c r="K114" s="612"/>
      <c r="L114" s="612"/>
      <c r="M114" s="612"/>
      <c r="N114" s="612"/>
    </row>
    <row r="115" spans="1:14" s="166" customFormat="1" ht="55.5" hidden="1" customHeight="1">
      <c r="A115" s="607"/>
      <c r="B115" s="607"/>
      <c r="C115" s="607"/>
      <c r="D115" s="607"/>
      <c r="E115" s="608"/>
      <c r="F115" s="608"/>
      <c r="G115" s="608"/>
      <c r="H115" s="612"/>
      <c r="I115" s="612"/>
      <c r="J115" s="612"/>
      <c r="K115" s="612"/>
      <c r="L115" s="612"/>
      <c r="M115" s="612"/>
      <c r="N115" s="612"/>
    </row>
    <row r="116" spans="1:14" s="166" customFormat="1" ht="12.75" hidden="1" customHeight="1">
      <c r="A116" s="607" t="s">
        <v>336</v>
      </c>
      <c r="B116" s="607"/>
      <c r="C116" s="607"/>
      <c r="D116" s="607"/>
      <c r="E116" s="608" t="s">
        <v>337</v>
      </c>
      <c r="F116" s="608"/>
      <c r="G116" s="608"/>
      <c r="H116" s="612"/>
      <c r="I116" s="612"/>
      <c r="J116" s="612"/>
      <c r="K116" s="612"/>
      <c r="L116" s="612"/>
      <c r="M116" s="612"/>
      <c r="N116" s="612"/>
    </row>
    <row r="117" spans="1:14" s="166" customFormat="1" ht="50.25" hidden="1" customHeight="1">
      <c r="A117" s="607"/>
      <c r="B117" s="607"/>
      <c r="C117" s="607"/>
      <c r="D117" s="607"/>
      <c r="E117" s="608"/>
      <c r="F117" s="608"/>
      <c r="G117" s="608"/>
      <c r="H117" s="612"/>
      <c r="I117" s="612"/>
      <c r="J117" s="612"/>
      <c r="K117" s="612"/>
      <c r="L117" s="612"/>
      <c r="M117" s="612"/>
      <c r="N117" s="612"/>
    </row>
    <row r="118" spans="1:14" s="166" customFormat="1" ht="12.75" hidden="1" customHeight="1">
      <c r="A118" s="607" t="s">
        <v>338</v>
      </c>
      <c r="B118" s="607"/>
      <c r="C118" s="607"/>
      <c r="D118" s="607"/>
      <c r="E118" s="608" t="s">
        <v>339</v>
      </c>
      <c r="F118" s="608"/>
      <c r="G118" s="608"/>
      <c r="H118" s="609" t="s">
        <v>340</v>
      </c>
      <c r="I118" s="609"/>
      <c r="J118" s="609"/>
      <c r="K118" s="609"/>
      <c r="L118" s="609"/>
      <c r="M118" s="609"/>
      <c r="N118" s="609"/>
    </row>
    <row r="119" spans="1:14" s="166" customFormat="1" ht="147.75" hidden="1" customHeight="1">
      <c r="A119" s="607"/>
      <c r="B119" s="607"/>
      <c r="C119" s="607"/>
      <c r="D119" s="607"/>
      <c r="E119" s="608"/>
      <c r="F119" s="608"/>
      <c r="G119" s="608"/>
      <c r="H119" s="609"/>
      <c r="I119" s="609"/>
      <c r="J119" s="609"/>
      <c r="K119" s="609"/>
      <c r="L119" s="609"/>
      <c r="M119" s="609"/>
      <c r="N119" s="609"/>
    </row>
    <row r="120" spans="1:14" s="166" customFormat="1" ht="111" hidden="1" customHeight="1">
      <c r="A120" s="607" t="s">
        <v>341</v>
      </c>
      <c r="B120" s="607"/>
      <c r="C120" s="607"/>
      <c r="D120" s="607"/>
      <c r="E120" s="608" t="s">
        <v>342</v>
      </c>
      <c r="F120" s="608"/>
      <c r="G120" s="608"/>
      <c r="H120" s="610"/>
      <c r="I120" s="610"/>
      <c r="J120" s="610"/>
      <c r="K120" s="610"/>
      <c r="L120" s="611" t="s">
        <v>343</v>
      </c>
      <c r="M120" s="611"/>
      <c r="N120" s="611"/>
    </row>
    <row r="121" spans="1:14" s="166" customFormat="1" ht="92.25" hidden="1" customHeight="1">
      <c r="A121" s="607"/>
      <c r="B121" s="607"/>
      <c r="C121" s="607"/>
      <c r="D121" s="607"/>
      <c r="E121" s="608"/>
      <c r="F121" s="608"/>
      <c r="G121" s="608"/>
      <c r="H121" s="610"/>
      <c r="I121" s="610"/>
      <c r="J121" s="610"/>
      <c r="K121" s="610"/>
      <c r="L121" s="611" t="s">
        <v>344</v>
      </c>
      <c r="M121" s="611"/>
      <c r="N121" s="611"/>
    </row>
    <row r="122" spans="1:14" s="166" customFormat="1" ht="72.75" hidden="1" customHeight="1">
      <c r="A122" s="607"/>
      <c r="B122" s="607"/>
      <c r="C122" s="607"/>
      <c r="D122" s="607"/>
      <c r="E122" s="608"/>
      <c r="F122" s="608"/>
      <c r="G122" s="608"/>
      <c r="H122" s="610"/>
      <c r="I122" s="610"/>
      <c r="J122" s="610"/>
      <c r="K122" s="610"/>
      <c r="L122" s="611" t="s">
        <v>345</v>
      </c>
      <c r="M122" s="611"/>
      <c r="N122" s="611"/>
    </row>
    <row r="123" spans="1:14" s="166" customFormat="1" hidden="1"/>
    <row r="124" spans="1:14" s="166" customFormat="1" hidden="1"/>
    <row r="125" spans="1:14" s="166" customFormat="1" hidden="1"/>
    <row r="126" spans="1:14" s="166" customFormat="1" hidden="1"/>
    <row r="127" spans="1:14" s="166" customFormat="1" hidden="1"/>
    <row r="128" spans="1:14" s="166" customFormat="1" hidden="1"/>
    <row r="65439" spans="253:257" s="166" customFormat="1">
      <c r="IS65439" s="168" t="s">
        <v>291</v>
      </c>
      <c r="IT65439" s="168" t="s">
        <v>292</v>
      </c>
      <c r="IU65439" s="168" t="s">
        <v>293</v>
      </c>
      <c r="IV65439" s="168" t="s">
        <v>294</v>
      </c>
      <c r="IW65439" s="168" t="s">
        <v>295</v>
      </c>
    </row>
    <row r="65440" spans="253:257" s="166" customFormat="1">
      <c r="IS65440" s="168" t="e">
        <f>#REF!&amp;$C$9</f>
        <v>#REF!</v>
      </c>
      <c r="IT65440" s="168" t="e">
        <f>#REF!</f>
        <v>#REF!</v>
      </c>
      <c r="IU65440" s="168" t="e">
        <f>$B$26&amp;" - "&amp;$B$25&amp;" - "&amp;#REF!&amp;" - "&amp;#REF!&amp;" - "&amp;#REF!&amp;" - "&amp;#REF!&amp;" - "&amp;#REF!&amp;" - "&amp;#REF!</f>
        <v>#REF!</v>
      </c>
      <c r="IV65440" s="168" t="e">
        <f>$A$32&amp;": "&amp;$I$32&amp;" - "&amp;#REF!&amp;": "&amp;#REF!&amp;" - "&amp;#REF!&amp;": "&amp;#REF!&amp;" - "&amp;#REF!&amp;": "&amp;#REF!&amp;" - "&amp;#REF!&amp;": "&amp;#REF!&amp;" - "&amp;#REF!&amp;": "&amp;#REF!&amp;" - "&amp;$A$34&amp;": "&amp;$I$34&amp;" - "&amp;$A$37&amp;": "&amp;$I$37&amp;" - "&amp;$A$38&amp;": "&amp;$I$38&amp;" - "&amp;#REF!&amp;": "&amp;#REF!&amp;" - "&amp;#REF!&amp;": "&amp;#REF!&amp;" - "&amp;#REF!&amp;": "&amp;#REF!&amp;" - "&amp;#REF!&amp;": "&amp;#REF!</f>
        <v>#REF!</v>
      </c>
      <c r="IW65440" s="168" t="e">
        <f>#REF!</f>
        <v>#REF!</v>
      </c>
    </row>
  </sheetData>
  <mergeCells count="301">
    <mergeCell ref="A39:H39"/>
    <mergeCell ref="I39:J39"/>
    <mergeCell ref="K39:L39"/>
    <mergeCell ref="M39:N39"/>
    <mergeCell ref="O39:P39"/>
    <mergeCell ref="Q39:R39"/>
    <mergeCell ref="S39:T39"/>
    <mergeCell ref="A1:N1"/>
    <mergeCell ref="A3:D3"/>
    <mergeCell ref="E3:H3"/>
    <mergeCell ref="I3:N3"/>
    <mergeCell ref="A4:D5"/>
    <mergeCell ref="E4:H5"/>
    <mergeCell ref="I4:N5"/>
    <mergeCell ref="A6:D7"/>
    <mergeCell ref="E6:H7"/>
    <mergeCell ref="I6:N6"/>
    <mergeCell ref="I7:J7"/>
    <mergeCell ref="K7:L7"/>
    <mergeCell ref="M7:N7"/>
    <mergeCell ref="A8:D8"/>
    <mergeCell ref="E8:H8"/>
    <mergeCell ref="I8:J8"/>
    <mergeCell ref="K8:L8"/>
    <mergeCell ref="M8:N8"/>
    <mergeCell ref="A9:B9"/>
    <mergeCell ref="C9:N9"/>
    <mergeCell ref="A10:B10"/>
    <mergeCell ref="C10:N10"/>
    <mergeCell ref="A11:B23"/>
    <mergeCell ref="C11:N23"/>
    <mergeCell ref="A24:N24"/>
    <mergeCell ref="B25:G25"/>
    <mergeCell ref="I25:N25"/>
    <mergeCell ref="B26:G26"/>
    <mergeCell ref="I26:N26"/>
    <mergeCell ref="B27:G27"/>
    <mergeCell ref="I27:N27"/>
    <mergeCell ref="B28:G28"/>
    <mergeCell ref="I28:N28"/>
    <mergeCell ref="B29:G29"/>
    <mergeCell ref="I29:N29"/>
    <mergeCell ref="A30:N30"/>
    <mergeCell ref="A31:H31"/>
    <mergeCell ref="I31:J31"/>
    <mergeCell ref="K31:L31"/>
    <mergeCell ref="M31:N31"/>
    <mergeCell ref="O31:P31"/>
    <mergeCell ref="Q31:R31"/>
    <mergeCell ref="S31:T31"/>
    <mergeCell ref="A32:H32"/>
    <mergeCell ref="I32:J32"/>
    <mergeCell ref="K32:L32"/>
    <mergeCell ref="M32:N32"/>
    <mergeCell ref="O32:P32"/>
    <mergeCell ref="Q32:R32"/>
    <mergeCell ref="S32:T32"/>
    <mergeCell ref="A33:H33"/>
    <mergeCell ref="I33:J33"/>
    <mergeCell ref="K33:L33"/>
    <mergeCell ref="M33:N33"/>
    <mergeCell ref="O33:P33"/>
    <mergeCell ref="Q33:R33"/>
    <mergeCell ref="S33:T33"/>
    <mergeCell ref="A34:H34"/>
    <mergeCell ref="I34:J34"/>
    <mergeCell ref="K34:L34"/>
    <mergeCell ref="M34:N34"/>
    <mergeCell ref="O34:P34"/>
    <mergeCell ref="Q34:R34"/>
    <mergeCell ref="S34:T34"/>
    <mergeCell ref="A35:H35"/>
    <mergeCell ref="I35:J35"/>
    <mergeCell ref="K35:L35"/>
    <mergeCell ref="M35:N35"/>
    <mergeCell ref="O35:P35"/>
    <mergeCell ref="Q35:R35"/>
    <mergeCell ref="S35:T35"/>
    <mergeCell ref="A36:H36"/>
    <mergeCell ref="I36:J36"/>
    <mergeCell ref="K36:L36"/>
    <mergeCell ref="M36:N36"/>
    <mergeCell ref="O36:P36"/>
    <mergeCell ref="Q36:R36"/>
    <mergeCell ref="S36:T36"/>
    <mergeCell ref="A37:H37"/>
    <mergeCell ref="I37:J37"/>
    <mergeCell ref="K37:L37"/>
    <mergeCell ref="M37:N37"/>
    <mergeCell ref="O37:P37"/>
    <mergeCell ref="Q37:R37"/>
    <mergeCell ref="S37:T37"/>
    <mergeCell ref="A38:H38"/>
    <mergeCell ref="I38:J38"/>
    <mergeCell ref="K38:L38"/>
    <mergeCell ref="M38:N38"/>
    <mergeCell ref="O38:P38"/>
    <mergeCell ref="Q38:R38"/>
    <mergeCell ref="S38:T38"/>
    <mergeCell ref="A40:H40"/>
    <mergeCell ref="I40:J40"/>
    <mergeCell ref="K40:L40"/>
    <mergeCell ref="M40:N40"/>
    <mergeCell ref="O40:P40"/>
    <mergeCell ref="Q40:R40"/>
    <mergeCell ref="S40:T40"/>
    <mergeCell ref="A41:H41"/>
    <mergeCell ref="I41:J41"/>
    <mergeCell ref="K41:L41"/>
    <mergeCell ref="M41:N41"/>
    <mergeCell ref="O41:P41"/>
    <mergeCell ref="Q41:R41"/>
    <mergeCell ref="S41:T41"/>
    <mergeCell ref="A42:H42"/>
    <mergeCell ref="I42:J42"/>
    <mergeCell ref="K42:L42"/>
    <mergeCell ref="M42:N42"/>
    <mergeCell ref="O42:P42"/>
    <mergeCell ref="Q42:R42"/>
    <mergeCell ref="S42:T42"/>
    <mergeCell ref="A43:H43"/>
    <mergeCell ref="I43:J43"/>
    <mergeCell ref="K43:L43"/>
    <mergeCell ref="M43:N43"/>
    <mergeCell ref="O43:P43"/>
    <mergeCell ref="Q43:R43"/>
    <mergeCell ref="S43:T43"/>
    <mergeCell ref="A44:H44"/>
    <mergeCell ref="I44:J44"/>
    <mergeCell ref="K44:L44"/>
    <mergeCell ref="M44:N44"/>
    <mergeCell ref="O44:P44"/>
    <mergeCell ref="Q44:R44"/>
    <mergeCell ref="S44:T44"/>
    <mergeCell ref="A45:H45"/>
    <mergeCell ref="I45:J45"/>
    <mergeCell ref="K45:L45"/>
    <mergeCell ref="M45:N45"/>
    <mergeCell ref="O45:P45"/>
    <mergeCell ref="Q45:R45"/>
    <mergeCell ref="S45:T45"/>
    <mergeCell ref="A46:H46"/>
    <mergeCell ref="I46:J46"/>
    <mergeCell ref="K46:L46"/>
    <mergeCell ref="M46:N46"/>
    <mergeCell ref="O46:P46"/>
    <mergeCell ref="Q46:R46"/>
    <mergeCell ref="S46:T46"/>
    <mergeCell ref="A47:H47"/>
    <mergeCell ref="I47:J47"/>
    <mergeCell ref="K47:L47"/>
    <mergeCell ref="M47:N47"/>
    <mergeCell ref="O47:P47"/>
    <mergeCell ref="Q47:R47"/>
    <mergeCell ref="S47:T47"/>
    <mergeCell ref="A48:H48"/>
    <mergeCell ref="I48:J48"/>
    <mergeCell ref="K48:L48"/>
    <mergeCell ref="M48:N48"/>
    <mergeCell ref="O48:P48"/>
    <mergeCell ref="Q48:R48"/>
    <mergeCell ref="S48:T48"/>
    <mergeCell ref="A50:N50"/>
    <mergeCell ref="A51:B51"/>
    <mergeCell ref="A52:B53"/>
    <mergeCell ref="A54:B55"/>
    <mergeCell ref="A56:B57"/>
    <mergeCell ref="A58:B59"/>
    <mergeCell ref="A60:B61"/>
    <mergeCell ref="A62:E62"/>
    <mergeCell ref="F62:G62"/>
    <mergeCell ref="H62:L62"/>
    <mergeCell ref="M62:N62"/>
    <mergeCell ref="A63:E63"/>
    <mergeCell ref="F63:G63"/>
    <mergeCell ref="H63:L63"/>
    <mergeCell ref="M63:N63"/>
    <mergeCell ref="A65:G65"/>
    <mergeCell ref="H65:N65"/>
    <mergeCell ref="A66:B68"/>
    <mergeCell ref="C66:G68"/>
    <mergeCell ref="H66:I68"/>
    <mergeCell ref="J66:N68"/>
    <mergeCell ref="A69:B71"/>
    <mergeCell ref="C69:G71"/>
    <mergeCell ref="H69:I71"/>
    <mergeCell ref="J69:N71"/>
    <mergeCell ref="A72:G72"/>
    <mergeCell ref="H72:N72"/>
    <mergeCell ref="A73:B75"/>
    <mergeCell ref="C73:G75"/>
    <mergeCell ref="H73:I75"/>
    <mergeCell ref="J73:N75"/>
    <mergeCell ref="A76:B78"/>
    <mergeCell ref="C76:G78"/>
    <mergeCell ref="H76:I78"/>
    <mergeCell ref="J76:N78"/>
    <mergeCell ref="A80:N80"/>
    <mergeCell ref="B81:F81"/>
    <mergeCell ref="G81:H81"/>
    <mergeCell ref="I81:J81"/>
    <mergeCell ref="K81:L81"/>
    <mergeCell ref="M81:N81"/>
    <mergeCell ref="B82:F82"/>
    <mergeCell ref="G82:H82"/>
    <mergeCell ref="I82:J82"/>
    <mergeCell ref="K82:L82"/>
    <mergeCell ref="M82:N82"/>
    <mergeCell ref="B83:F83"/>
    <mergeCell ref="G83:H83"/>
    <mergeCell ref="I83:J83"/>
    <mergeCell ref="K83:L83"/>
    <mergeCell ref="M83:N83"/>
    <mergeCell ref="B84:F84"/>
    <mergeCell ref="G84:H84"/>
    <mergeCell ref="I84:J84"/>
    <mergeCell ref="K84:L84"/>
    <mergeCell ref="M84:N84"/>
    <mergeCell ref="B85:F85"/>
    <mergeCell ref="G85:H85"/>
    <mergeCell ref="I85:J85"/>
    <mergeCell ref="K85:L85"/>
    <mergeCell ref="M85:N85"/>
    <mergeCell ref="B86:F86"/>
    <mergeCell ref="G86:H86"/>
    <mergeCell ref="I86:J86"/>
    <mergeCell ref="K86:L86"/>
    <mergeCell ref="M86:N86"/>
    <mergeCell ref="B87:F87"/>
    <mergeCell ref="G87:H87"/>
    <mergeCell ref="I87:J87"/>
    <mergeCell ref="K87:L87"/>
    <mergeCell ref="M87:N87"/>
    <mergeCell ref="B88:F88"/>
    <mergeCell ref="G88:H88"/>
    <mergeCell ref="I88:J88"/>
    <mergeCell ref="K88:L88"/>
    <mergeCell ref="M88:N88"/>
    <mergeCell ref="B89:F89"/>
    <mergeCell ref="G89:H89"/>
    <mergeCell ref="I89:J89"/>
    <mergeCell ref="K89:L89"/>
    <mergeCell ref="M89:N89"/>
    <mergeCell ref="B90:F90"/>
    <mergeCell ref="G90:H90"/>
    <mergeCell ref="I90:J90"/>
    <mergeCell ref="K90:L90"/>
    <mergeCell ref="M90:N90"/>
    <mergeCell ref="B91:F91"/>
    <mergeCell ref="G91:H91"/>
    <mergeCell ref="I91:J91"/>
    <mergeCell ref="K91:L91"/>
    <mergeCell ref="M91:N91"/>
    <mergeCell ref="B92:F92"/>
    <mergeCell ref="G92:H92"/>
    <mergeCell ref="I92:J92"/>
    <mergeCell ref="K92:L92"/>
    <mergeCell ref="M92:N92"/>
    <mergeCell ref="B93:L93"/>
    <mergeCell ref="M93:N93"/>
    <mergeCell ref="A95:N95"/>
    <mergeCell ref="A96:D96"/>
    <mergeCell ref="E96:L96"/>
    <mergeCell ref="M96:N96"/>
    <mergeCell ref="A97:D98"/>
    <mergeCell ref="E97:L98"/>
    <mergeCell ref="M97:N98"/>
    <mergeCell ref="A99:D100"/>
    <mergeCell ref="E99:L100"/>
    <mergeCell ref="M99:N100"/>
    <mergeCell ref="A101:D102"/>
    <mergeCell ref="E101:L102"/>
    <mergeCell ref="M101:N102"/>
    <mergeCell ref="A103:L103"/>
    <mergeCell ref="M103:N103"/>
    <mergeCell ref="A106:N106"/>
    <mergeCell ref="A107:N107"/>
    <mergeCell ref="A108:D109"/>
    <mergeCell ref="E108:G109"/>
    <mergeCell ref="H108:N109"/>
    <mergeCell ref="A110:D111"/>
    <mergeCell ref="E110:G111"/>
    <mergeCell ref="H110:N111"/>
    <mergeCell ref="A112:D113"/>
    <mergeCell ref="E112:G113"/>
    <mergeCell ref="H112:N113"/>
    <mergeCell ref="A114:D115"/>
    <mergeCell ref="E114:G115"/>
    <mergeCell ref="H114:N115"/>
    <mergeCell ref="A116:D117"/>
    <mergeCell ref="E116:G117"/>
    <mergeCell ref="H116:N117"/>
    <mergeCell ref="A118:D119"/>
    <mergeCell ref="E118:G119"/>
    <mergeCell ref="H118:N119"/>
    <mergeCell ref="A120:D122"/>
    <mergeCell ref="E120:G122"/>
    <mergeCell ref="H120:K122"/>
    <mergeCell ref="L120:N120"/>
    <mergeCell ref="L121:N121"/>
    <mergeCell ref="L122:N122"/>
  </mergeCells>
  <phoneticPr fontId="33" type="noConversion"/>
  <conditionalFormatting sqref="C54 F54">
    <cfRule type="cellIs" dxfId="87" priority="9" operator="equal">
      <formula>"x"</formula>
    </cfRule>
  </conditionalFormatting>
  <conditionalFormatting sqref="C54 F54:N54">
    <cfRule type="cellIs" dxfId="86" priority="11" operator="equal">
      <formula>"x"</formula>
    </cfRule>
  </conditionalFormatting>
  <conditionalFormatting sqref="C56">
    <cfRule type="cellIs" dxfId="85" priority="8" operator="equal">
      <formula>"x"</formula>
    </cfRule>
  </conditionalFormatting>
  <conditionalFormatting sqref="C58">
    <cfRule type="cellIs" dxfId="84" priority="7" operator="equal">
      <formula>"x"</formula>
    </cfRule>
  </conditionalFormatting>
  <conditionalFormatting sqref="C60:F60">
    <cfRule type="cellIs" dxfId="83" priority="6" operator="equal">
      <formula>"x"</formula>
    </cfRule>
  </conditionalFormatting>
  <conditionalFormatting sqref="C52:N52">
    <cfRule type="cellIs" dxfId="82" priority="5" operator="equal">
      <formula>"x"</formula>
    </cfRule>
  </conditionalFormatting>
  <conditionalFormatting sqref="C53:N53 C55:N55 C57:N57 C59:N59 C61:N61">
    <cfRule type="cellIs" dxfId="81" priority="12" operator="equal">
      <formula>"x"</formula>
    </cfRule>
  </conditionalFormatting>
  <conditionalFormatting sqref="D54:E54">
    <cfRule type="cellIs" dxfId="80" priority="4" operator="equal">
      <formula>"x"</formula>
    </cfRule>
  </conditionalFormatting>
  <conditionalFormatting sqref="D56:N56">
    <cfRule type="cellIs" dxfId="79" priority="2" operator="equal">
      <formula>"x"</formula>
    </cfRule>
  </conditionalFormatting>
  <conditionalFormatting sqref="D58:N58">
    <cfRule type="cellIs" dxfId="78" priority="1" operator="equal">
      <formula>"x"</formula>
    </cfRule>
  </conditionalFormatting>
  <conditionalFormatting sqref="G60:N60">
    <cfRule type="cellIs" dxfId="77" priority="10"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2:N61 JA52:JL61 SW52:TH61 ACS52:ADD61" xr:uid="{00000000-0002-0000-1500-000000000000}">
      <formula1>0</formula1>
      <formula2>0</formula2>
    </dataValidation>
  </dataValidations>
  <printOptions horizontalCentered="1"/>
  <pageMargins left="0.23611111111111099" right="0.15763888888888899" top="0.55138888888888904" bottom="0.59027777777777801" header="0.23611111111111099" footer="0.511811023622047"/>
  <pageSetup paperSize="9" scale="75" orientation="portrait" horizontalDpi="300" verticalDpi="300"/>
  <headerFooter>
    <oddHeader>&amp;LCOMUNE: LANZO TORINESE&amp;ROBIETTIVO DI PERFORMANCE</oddHeader>
  </headerFooter>
  <rowBreaks count="2" manualBreakCount="2">
    <brk id="48" max="16383" man="1"/>
    <brk id="104" max="16383" man="1"/>
  </rowBreaks>
  <legacy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1:IU65490"/>
  <sheetViews>
    <sheetView topLeftCell="A24" zoomScaleNormal="100" workbookViewId="0">
      <selection activeCell="G44" sqref="G44:N44"/>
    </sheetView>
  </sheetViews>
  <sheetFormatPr defaultColWidth="9.140625" defaultRowHeight="12.75"/>
  <cols>
    <col min="1" max="2" width="8.5703125" style="107" customWidth="1"/>
    <col min="3" max="8" width="6.5703125" style="107" customWidth="1"/>
    <col min="9" max="9" width="8.140625" style="107" customWidth="1"/>
    <col min="10" max="14" width="6.5703125" style="107" customWidth="1"/>
    <col min="15" max="15" width="30.28515625" style="107" customWidth="1"/>
    <col min="16" max="16" width="10" style="107" customWidth="1"/>
    <col min="17" max="244" width="9.140625" style="107"/>
    <col min="245" max="245" width="14.140625" style="107" customWidth="1"/>
    <col min="246" max="16384" width="9.140625" style="107"/>
  </cols>
  <sheetData>
    <row r="1" spans="1:14" ht="18" customHeight="1">
      <c r="A1" s="658" t="s">
        <v>440</v>
      </c>
      <c r="B1" s="658"/>
      <c r="C1" s="658"/>
      <c r="D1" s="658"/>
      <c r="E1" s="658"/>
      <c r="F1" s="658"/>
      <c r="G1" s="658"/>
      <c r="H1" s="658"/>
      <c r="I1" s="658"/>
      <c r="J1" s="658"/>
      <c r="K1" s="658"/>
      <c r="L1" s="658"/>
      <c r="M1" s="658"/>
      <c r="N1" s="658"/>
    </row>
    <row r="2" spans="1:14" s="108" customFormat="1" ht="11.25">
      <c r="A2" s="543" t="s">
        <v>369</v>
      </c>
      <c r="B2" s="543"/>
      <c r="C2" s="543"/>
      <c r="D2" s="543"/>
      <c r="E2" s="544" t="s">
        <v>370</v>
      </c>
      <c r="F2" s="544"/>
      <c r="G2" s="544"/>
      <c r="H2" s="544"/>
      <c r="I2" s="545" t="s">
        <v>371</v>
      </c>
      <c r="J2" s="545"/>
      <c r="K2" s="545"/>
      <c r="L2" s="545"/>
      <c r="M2" s="545"/>
      <c r="N2" s="545"/>
    </row>
    <row r="3" spans="1:14" s="108" customFormat="1" ht="11.25">
      <c r="A3" s="674" t="s">
        <v>372</v>
      </c>
      <c r="B3" s="674"/>
      <c r="C3" s="674"/>
      <c r="D3" s="674"/>
      <c r="E3" s="546" t="s">
        <v>372</v>
      </c>
      <c r="F3" s="546"/>
      <c r="G3" s="546"/>
      <c r="H3" s="546"/>
      <c r="I3" s="547" t="s">
        <v>372</v>
      </c>
      <c r="J3" s="547"/>
      <c r="K3" s="547"/>
      <c r="L3" s="547"/>
      <c r="M3" s="547"/>
      <c r="N3" s="547"/>
    </row>
    <row r="4" spans="1:14" s="108" customFormat="1" ht="11.25">
      <c r="A4" s="674"/>
      <c r="B4" s="674"/>
      <c r="C4" s="674"/>
      <c r="D4" s="674"/>
      <c r="E4" s="546"/>
      <c r="F4" s="546"/>
      <c r="G4" s="546"/>
      <c r="H4" s="546"/>
      <c r="I4" s="547"/>
      <c r="J4" s="547"/>
      <c r="K4" s="547"/>
      <c r="L4" s="547"/>
      <c r="M4" s="547"/>
      <c r="N4" s="547"/>
    </row>
    <row r="5" spans="1:14" s="108" customFormat="1" ht="27" customHeight="1">
      <c r="A5" s="537" t="s">
        <v>373</v>
      </c>
      <c r="B5" s="537"/>
      <c r="C5" s="548">
        <v>11</v>
      </c>
      <c r="D5" s="548"/>
      <c r="E5" s="548"/>
      <c r="F5" s="548"/>
      <c r="G5" s="548"/>
      <c r="H5" s="548"/>
      <c r="I5" s="513" t="s">
        <v>374</v>
      </c>
      <c r="J5" s="513"/>
      <c r="K5" s="549" t="s">
        <v>375</v>
      </c>
      <c r="L5" s="549"/>
      <c r="M5" s="549"/>
      <c r="N5" s="549"/>
    </row>
    <row r="6" spans="1:14" ht="22.5" customHeight="1">
      <c r="A6" s="533" t="s">
        <v>376</v>
      </c>
      <c r="B6" s="533"/>
      <c r="C6" s="534">
        <v>11</v>
      </c>
      <c r="D6" s="534"/>
      <c r="E6" s="534"/>
      <c r="F6" s="534"/>
      <c r="G6" s="534"/>
      <c r="H6" s="534"/>
      <c r="I6" s="535" t="s">
        <v>2</v>
      </c>
      <c r="J6" s="535"/>
      <c r="K6" s="536">
        <v>10</v>
      </c>
      <c r="L6" s="536"/>
      <c r="M6" s="536"/>
      <c r="N6" s="536"/>
    </row>
    <row r="7" spans="1:14" ht="29.25" customHeight="1">
      <c r="A7" s="537" t="s">
        <v>378</v>
      </c>
      <c r="B7" s="537"/>
      <c r="C7" s="538" t="s">
        <v>441</v>
      </c>
      <c r="D7" s="538"/>
      <c r="E7" s="538"/>
      <c r="F7" s="538"/>
      <c r="G7" s="538"/>
      <c r="H7" s="538"/>
      <c r="I7" s="538"/>
      <c r="J7" s="538"/>
      <c r="K7" s="538"/>
      <c r="L7" s="538"/>
      <c r="M7" s="538"/>
      <c r="N7" s="538"/>
    </row>
    <row r="8" spans="1:14" ht="12.75" customHeight="1">
      <c r="A8" s="109"/>
      <c r="B8" s="110"/>
      <c r="C8" s="539" t="s">
        <v>442</v>
      </c>
      <c r="D8" s="539"/>
      <c r="E8" s="539"/>
      <c r="F8" s="539"/>
      <c r="G8" s="539"/>
      <c r="H8" s="539"/>
      <c r="I8" s="539"/>
      <c r="J8" s="539"/>
      <c r="K8" s="539"/>
      <c r="L8" s="539"/>
      <c r="M8" s="539"/>
      <c r="N8" s="539"/>
    </row>
    <row r="9" spans="1:14" ht="12.75" customHeight="1">
      <c r="A9" s="111"/>
      <c r="B9" s="112"/>
      <c r="C9" s="539"/>
      <c r="D9" s="539"/>
      <c r="E9" s="539"/>
      <c r="F9" s="539"/>
      <c r="G9" s="539"/>
      <c r="H9" s="539"/>
      <c r="I9" s="539"/>
      <c r="J9" s="539"/>
      <c r="K9" s="539"/>
      <c r="L9" s="539"/>
      <c r="M9" s="539"/>
      <c r="N9" s="539"/>
    </row>
    <row r="10" spans="1:14" ht="39" customHeight="1">
      <c r="A10" s="540" t="s">
        <v>381</v>
      </c>
      <c r="B10" s="540"/>
      <c r="C10" s="539"/>
      <c r="D10" s="539"/>
      <c r="E10" s="539"/>
      <c r="F10" s="539"/>
      <c r="G10" s="539"/>
      <c r="H10" s="539"/>
      <c r="I10" s="539"/>
      <c r="J10" s="539"/>
      <c r="K10" s="539"/>
      <c r="L10" s="539"/>
      <c r="M10" s="539"/>
      <c r="N10" s="539"/>
    </row>
    <row r="11" spans="1:14" ht="12.75" customHeight="1">
      <c r="A11" s="540"/>
      <c r="B11" s="540"/>
      <c r="C11" s="539"/>
      <c r="D11" s="539"/>
      <c r="E11" s="539"/>
      <c r="F11" s="539"/>
      <c r="G11" s="539"/>
      <c r="H11" s="539"/>
      <c r="I11" s="539"/>
      <c r="J11" s="539"/>
      <c r="K11" s="539"/>
      <c r="L11" s="539"/>
      <c r="M11" s="539"/>
      <c r="N11" s="539"/>
    </row>
    <row r="12" spans="1:14" ht="27" customHeight="1">
      <c r="A12" s="540"/>
      <c r="B12" s="540"/>
      <c r="C12" s="539"/>
      <c r="D12" s="539"/>
      <c r="E12" s="539"/>
      <c r="F12" s="539"/>
      <c r="G12" s="539"/>
      <c r="H12" s="539"/>
      <c r="I12" s="539"/>
      <c r="J12" s="539"/>
      <c r="K12" s="539"/>
      <c r="L12" s="539"/>
      <c r="M12" s="539"/>
      <c r="N12" s="539"/>
    </row>
    <row r="13" spans="1:14" ht="12.75" customHeight="1">
      <c r="A13" s="540"/>
      <c r="B13" s="540"/>
      <c r="C13" s="539"/>
      <c r="D13" s="539"/>
      <c r="E13" s="539"/>
      <c r="F13" s="539"/>
      <c r="G13" s="539"/>
      <c r="H13" s="539"/>
      <c r="I13" s="539"/>
      <c r="J13" s="539"/>
      <c r="K13" s="539"/>
      <c r="L13" s="539"/>
      <c r="M13" s="539"/>
      <c r="N13" s="539"/>
    </row>
    <row r="14" spans="1:14" ht="24.75" customHeight="1">
      <c r="A14" s="540"/>
      <c r="B14" s="540"/>
      <c r="C14" s="539"/>
      <c r="D14" s="539"/>
      <c r="E14" s="539"/>
      <c r="F14" s="539"/>
      <c r="G14" s="539"/>
      <c r="H14" s="539"/>
      <c r="I14" s="539"/>
      <c r="J14" s="539"/>
      <c r="K14" s="539"/>
      <c r="L14" s="539"/>
      <c r="M14" s="539"/>
      <c r="N14" s="539"/>
    </row>
    <row r="15" spans="1:14" ht="12.75" customHeight="1">
      <c r="A15" s="540"/>
      <c r="B15" s="540"/>
      <c r="C15" s="539"/>
      <c r="D15" s="539"/>
      <c r="E15" s="539"/>
      <c r="F15" s="539"/>
      <c r="G15" s="539"/>
      <c r="H15" s="539"/>
      <c r="I15" s="539"/>
      <c r="J15" s="539"/>
      <c r="K15" s="539"/>
      <c r="L15" s="539"/>
      <c r="M15" s="539"/>
      <c r="N15" s="539"/>
    </row>
    <row r="16" spans="1:14" ht="12.75" customHeight="1">
      <c r="A16" s="540"/>
      <c r="B16" s="540"/>
      <c r="C16" s="539"/>
      <c r="D16" s="539"/>
      <c r="E16" s="539"/>
      <c r="F16" s="539"/>
      <c r="G16" s="539"/>
      <c r="H16" s="539"/>
      <c r="I16" s="539"/>
      <c r="J16" s="539"/>
      <c r="K16" s="539"/>
      <c r="L16" s="539"/>
      <c r="M16" s="539"/>
      <c r="N16" s="539"/>
    </row>
    <row r="17" spans="1:14" ht="12.75" customHeight="1">
      <c r="A17" s="540"/>
      <c r="B17" s="540"/>
      <c r="C17" s="539"/>
      <c r="D17" s="539"/>
      <c r="E17" s="539"/>
      <c r="F17" s="539"/>
      <c r="G17" s="539"/>
      <c r="H17" s="539"/>
      <c r="I17" s="539"/>
      <c r="J17" s="539"/>
      <c r="K17" s="539"/>
      <c r="L17" s="539"/>
      <c r="M17" s="539"/>
      <c r="N17" s="539"/>
    </row>
    <row r="18" spans="1:14" ht="72" customHeight="1">
      <c r="A18" s="541"/>
      <c r="B18" s="541"/>
      <c r="C18" s="539"/>
      <c r="D18" s="539"/>
      <c r="E18" s="539"/>
      <c r="F18" s="539"/>
      <c r="G18" s="539"/>
      <c r="H18" s="539"/>
      <c r="I18" s="539"/>
      <c r="J18" s="539"/>
      <c r="K18" s="539"/>
      <c r="L18" s="539"/>
      <c r="M18" s="539"/>
      <c r="N18" s="539"/>
    </row>
    <row r="19" spans="1:14" ht="12.75" customHeight="1">
      <c r="A19" s="113"/>
      <c r="B19" s="114"/>
      <c r="C19" s="528" t="s">
        <v>382</v>
      </c>
      <c r="D19" s="528"/>
      <c r="E19" s="528"/>
      <c r="F19" s="528"/>
      <c r="G19" s="528"/>
      <c r="H19" s="528"/>
      <c r="I19" s="528">
        <v>2026</v>
      </c>
      <c r="J19" s="528"/>
      <c r="K19" s="528">
        <v>2027</v>
      </c>
      <c r="L19" s="528"/>
      <c r="M19" s="528">
        <v>2028</v>
      </c>
      <c r="N19" s="528"/>
    </row>
    <row r="20" spans="1:14" ht="12.75" customHeight="1">
      <c r="A20" s="113"/>
      <c r="B20" s="114"/>
      <c r="C20" s="528"/>
      <c r="D20" s="528"/>
      <c r="E20" s="528"/>
      <c r="F20" s="528"/>
      <c r="G20" s="528"/>
      <c r="H20" s="528"/>
      <c r="I20" s="529" t="s">
        <v>234</v>
      </c>
      <c r="J20" s="529"/>
      <c r="K20" s="529" t="s">
        <v>234</v>
      </c>
      <c r="L20" s="529"/>
      <c r="M20" s="530" t="s">
        <v>234</v>
      </c>
      <c r="N20" s="530"/>
    </row>
    <row r="21" spans="1:14" ht="18.75" customHeight="1">
      <c r="A21" s="531" t="s">
        <v>383</v>
      </c>
      <c r="B21" s="531"/>
      <c r="C21" s="531"/>
      <c r="D21" s="531"/>
      <c r="E21" s="531"/>
      <c r="F21" s="531"/>
      <c r="G21" s="531"/>
      <c r="H21" s="531"/>
      <c r="I21" s="531"/>
      <c r="J21" s="531"/>
      <c r="K21" s="531"/>
      <c r="L21" s="531"/>
      <c r="M21" s="531"/>
      <c r="N21" s="531"/>
    </row>
    <row r="22" spans="1:14" ht="45" customHeight="1">
      <c r="A22" s="115">
        <f>IF(B22&lt;&gt;"",1,"")</f>
        <v>1</v>
      </c>
      <c r="B22" s="526" t="s">
        <v>443</v>
      </c>
      <c r="C22" s="526"/>
      <c r="D22" s="526"/>
      <c r="E22" s="526"/>
      <c r="F22" s="526"/>
      <c r="G22" s="526"/>
      <c r="H22" s="116">
        <f>IF(I22&lt;&gt;"",A25+1,"")</f>
        <v>5</v>
      </c>
      <c r="I22" s="532" t="s">
        <v>444</v>
      </c>
      <c r="J22" s="532"/>
      <c r="K22" s="532"/>
      <c r="L22" s="532"/>
      <c r="M22" s="532"/>
      <c r="N22" s="532"/>
    </row>
    <row r="23" spans="1:14" ht="30" customHeight="1">
      <c r="A23" s="117">
        <f>IF(B23&lt;&gt;"",A22+1,"")</f>
        <v>2</v>
      </c>
      <c r="B23" s="526" t="s">
        <v>445</v>
      </c>
      <c r="C23" s="526"/>
      <c r="D23" s="526"/>
      <c r="E23" s="526"/>
      <c r="F23" s="526"/>
      <c r="G23" s="526"/>
      <c r="H23" s="118">
        <f>IF(I23&lt;&gt;"",H22+1,"")</f>
        <v>6</v>
      </c>
      <c r="I23" s="526" t="s">
        <v>446</v>
      </c>
      <c r="J23" s="526"/>
      <c r="K23" s="526"/>
      <c r="L23" s="526"/>
      <c r="M23" s="526"/>
      <c r="N23" s="526"/>
    </row>
    <row r="24" spans="1:14" ht="42" customHeight="1">
      <c r="A24" s="117">
        <f>IF(B24&lt;&gt;"",A23+1,"")</f>
        <v>3</v>
      </c>
      <c r="B24" s="526" t="s">
        <v>447</v>
      </c>
      <c r="C24" s="526"/>
      <c r="D24" s="526"/>
      <c r="E24" s="526"/>
      <c r="F24" s="526"/>
      <c r="G24" s="526"/>
      <c r="H24" s="118" t="str">
        <f>IF(I24&lt;&gt;"",H23+1,"")</f>
        <v/>
      </c>
      <c r="I24" s="526"/>
      <c r="J24" s="526"/>
      <c r="K24" s="526"/>
      <c r="L24" s="526"/>
      <c r="M24" s="526"/>
      <c r="N24" s="526"/>
    </row>
    <row r="25" spans="1:14" ht="42" customHeight="1">
      <c r="A25" s="119">
        <f>IF(B25&lt;&gt;"",A24+1,"")</f>
        <v>4</v>
      </c>
      <c r="B25" s="526" t="s">
        <v>448</v>
      </c>
      <c r="C25" s="526"/>
      <c r="D25" s="526"/>
      <c r="E25" s="526"/>
      <c r="F25" s="526"/>
      <c r="G25" s="526"/>
      <c r="H25" s="120" t="str">
        <f>IF(I25&lt;&gt;"",H24+1,"")</f>
        <v/>
      </c>
      <c r="I25" s="527"/>
      <c r="J25" s="527"/>
      <c r="K25" s="527"/>
      <c r="L25" s="527"/>
      <c r="M25" s="527"/>
      <c r="N25" s="527"/>
    </row>
    <row r="26" spans="1:14" ht="12.75" customHeight="1">
      <c r="A26" s="121"/>
      <c r="B26" s="122"/>
      <c r="C26" s="122"/>
      <c r="D26" s="122"/>
      <c r="E26" s="122"/>
      <c r="F26" s="122"/>
      <c r="G26" s="122"/>
      <c r="H26" s="122"/>
      <c r="I26" s="122"/>
      <c r="J26" s="122"/>
      <c r="K26" s="122"/>
      <c r="L26" s="122"/>
      <c r="M26" s="122"/>
      <c r="N26" s="123"/>
    </row>
    <row r="27" spans="1:14">
      <c r="A27" s="506" t="s">
        <v>308</v>
      </c>
      <c r="B27" s="506"/>
      <c r="C27" s="506"/>
      <c r="D27" s="506"/>
      <c r="E27" s="506"/>
      <c r="F27" s="506"/>
      <c r="G27" s="506"/>
      <c r="H27" s="506"/>
      <c r="I27" s="506"/>
      <c r="J27" s="506"/>
      <c r="K27" s="506"/>
      <c r="L27" s="506"/>
      <c r="M27" s="506"/>
      <c r="N27" s="506"/>
    </row>
    <row r="28" spans="1:14">
      <c r="A28" s="515" t="s">
        <v>388</v>
      </c>
      <c r="B28" s="515"/>
      <c r="C28" s="515"/>
      <c r="D28" s="515"/>
      <c r="E28" s="515"/>
      <c r="F28" s="515"/>
      <c r="G28" s="516" t="s">
        <v>389</v>
      </c>
      <c r="H28" s="516"/>
      <c r="I28" s="516" t="s">
        <v>390</v>
      </c>
      <c r="J28" s="516"/>
      <c r="K28" s="516" t="s">
        <v>391</v>
      </c>
      <c r="L28" s="516"/>
      <c r="M28" s="124">
        <v>2027</v>
      </c>
      <c r="N28" s="124">
        <v>2028</v>
      </c>
    </row>
    <row r="29" spans="1:14" ht="27" customHeight="1">
      <c r="A29" s="672" t="s">
        <v>449</v>
      </c>
      <c r="B29" s="672"/>
      <c r="C29" s="672"/>
      <c r="D29" s="672"/>
      <c r="E29" s="672"/>
      <c r="F29" s="672"/>
      <c r="G29" s="525">
        <v>1</v>
      </c>
      <c r="H29" s="525"/>
      <c r="I29" s="519"/>
      <c r="J29" s="519"/>
      <c r="K29" s="519"/>
      <c r="L29" s="519"/>
      <c r="M29" s="128"/>
      <c r="N29" s="127"/>
    </row>
    <row r="30" spans="1:14" ht="24" customHeight="1">
      <c r="A30" s="673" t="s">
        <v>450</v>
      </c>
      <c r="B30" s="673"/>
      <c r="C30" s="673"/>
      <c r="D30" s="673"/>
      <c r="E30" s="673"/>
      <c r="F30" s="673"/>
      <c r="G30" s="521">
        <v>40</v>
      </c>
      <c r="H30" s="521"/>
      <c r="I30" s="521"/>
      <c r="J30" s="521"/>
      <c r="K30" s="521"/>
      <c r="L30" s="521"/>
      <c r="M30" s="126"/>
      <c r="N30" s="125"/>
    </row>
    <row r="31" spans="1:14">
      <c r="A31" s="673"/>
      <c r="B31" s="673"/>
      <c r="C31" s="673"/>
      <c r="D31" s="673"/>
      <c r="E31" s="673"/>
      <c r="F31" s="673"/>
      <c r="G31" s="521"/>
      <c r="H31" s="521"/>
      <c r="I31" s="521"/>
      <c r="J31" s="521"/>
      <c r="K31" s="521"/>
      <c r="L31" s="521"/>
      <c r="M31" s="126"/>
      <c r="N31" s="125"/>
    </row>
    <row r="32" spans="1:14">
      <c r="A32" s="517"/>
      <c r="B32" s="517"/>
      <c r="C32" s="517"/>
      <c r="D32" s="517"/>
      <c r="E32" s="517"/>
      <c r="F32" s="517"/>
      <c r="G32" s="521"/>
      <c r="H32" s="521"/>
      <c r="I32" s="521"/>
      <c r="J32" s="521"/>
      <c r="K32" s="521"/>
      <c r="L32" s="521"/>
      <c r="M32" s="126"/>
      <c r="N32" s="125"/>
    </row>
    <row r="33" spans="1:14">
      <c r="A33" s="517"/>
      <c r="B33" s="517"/>
      <c r="C33" s="517"/>
      <c r="D33" s="517"/>
      <c r="E33" s="517"/>
      <c r="F33" s="517"/>
      <c r="G33" s="518"/>
      <c r="H33" s="518"/>
      <c r="I33" s="521"/>
      <c r="J33" s="521"/>
      <c r="K33" s="521"/>
      <c r="L33" s="521"/>
      <c r="M33" s="126"/>
      <c r="N33" s="125"/>
    </row>
    <row r="34" spans="1:14">
      <c r="A34" s="521"/>
      <c r="B34" s="521"/>
      <c r="C34" s="521"/>
      <c r="D34" s="521"/>
      <c r="E34" s="521"/>
      <c r="F34" s="521"/>
      <c r="G34" s="521"/>
      <c r="H34" s="521"/>
      <c r="I34" s="521"/>
      <c r="J34" s="521"/>
      <c r="K34" s="521"/>
      <c r="L34" s="521"/>
      <c r="M34" s="126"/>
      <c r="N34" s="125"/>
    </row>
    <row r="35" spans="1:14">
      <c r="A35" s="515" t="s">
        <v>392</v>
      </c>
      <c r="B35" s="515"/>
      <c r="C35" s="515"/>
      <c r="D35" s="515"/>
      <c r="E35" s="515"/>
      <c r="F35" s="515"/>
      <c r="G35" s="516" t="s">
        <v>389</v>
      </c>
      <c r="H35" s="516"/>
      <c r="I35" s="516" t="s">
        <v>390</v>
      </c>
      <c r="J35" s="516"/>
      <c r="K35" s="516" t="s">
        <v>391</v>
      </c>
      <c r="L35" s="516"/>
      <c r="M35" s="124">
        <v>2027</v>
      </c>
      <c r="N35" s="124">
        <v>2028</v>
      </c>
    </row>
    <row r="36" spans="1:14">
      <c r="A36" s="671" t="s">
        <v>451</v>
      </c>
      <c r="B36" s="671"/>
      <c r="C36" s="671"/>
      <c r="D36" s="671"/>
      <c r="E36" s="671"/>
      <c r="F36" s="671"/>
      <c r="G36" s="525">
        <v>1</v>
      </c>
      <c r="H36" s="525"/>
      <c r="I36" s="519"/>
      <c r="J36" s="519"/>
      <c r="K36" s="519"/>
      <c r="L36" s="519"/>
      <c r="M36" s="128"/>
      <c r="N36" s="127"/>
    </row>
    <row r="37" spans="1:14">
      <c r="A37" s="521"/>
      <c r="B37" s="521"/>
      <c r="C37" s="521"/>
      <c r="D37" s="521"/>
      <c r="E37" s="521"/>
      <c r="F37" s="521"/>
      <c r="G37" s="521"/>
      <c r="H37" s="521"/>
      <c r="I37" s="521"/>
      <c r="J37" s="521"/>
      <c r="K37" s="521"/>
      <c r="L37" s="521"/>
      <c r="M37" s="126"/>
      <c r="N37" s="125"/>
    </row>
    <row r="38" spans="1:14">
      <c r="A38" s="521"/>
      <c r="B38" s="521"/>
      <c r="C38" s="521"/>
      <c r="D38" s="521"/>
      <c r="E38" s="521"/>
      <c r="F38" s="521"/>
      <c r="G38" s="521"/>
      <c r="H38" s="521"/>
      <c r="I38" s="521"/>
      <c r="J38" s="521"/>
      <c r="K38" s="521"/>
      <c r="L38" s="521"/>
      <c r="M38" s="126"/>
      <c r="N38" s="125"/>
    </row>
    <row r="39" spans="1:14">
      <c r="A39" s="515" t="s">
        <v>396</v>
      </c>
      <c r="B39" s="515"/>
      <c r="C39" s="515"/>
      <c r="D39" s="515"/>
      <c r="E39" s="515"/>
      <c r="F39" s="515"/>
      <c r="G39" s="516" t="s">
        <v>389</v>
      </c>
      <c r="H39" s="516"/>
      <c r="I39" s="516" t="s">
        <v>390</v>
      </c>
      <c r="J39" s="516"/>
      <c r="K39" s="516" t="s">
        <v>391</v>
      </c>
      <c r="L39" s="516"/>
      <c r="M39" s="124">
        <v>2027</v>
      </c>
      <c r="N39" s="124">
        <v>2028</v>
      </c>
    </row>
    <row r="40" spans="1:14">
      <c r="A40" s="517" t="s">
        <v>452</v>
      </c>
      <c r="B40" s="517"/>
      <c r="C40" s="517"/>
      <c r="D40" s="517"/>
      <c r="E40" s="517"/>
      <c r="F40" s="517"/>
      <c r="G40" s="525">
        <v>1</v>
      </c>
      <c r="H40" s="525"/>
      <c r="I40" s="523"/>
      <c r="J40" s="523"/>
      <c r="K40" s="523"/>
      <c r="L40" s="523"/>
      <c r="M40" s="130"/>
      <c r="N40" s="129"/>
    </row>
    <row r="41" spans="1:14">
      <c r="A41" s="521"/>
      <c r="B41" s="521"/>
      <c r="C41" s="521"/>
      <c r="D41" s="521"/>
      <c r="E41" s="521"/>
      <c r="F41" s="521"/>
      <c r="G41" s="521"/>
      <c r="H41" s="521"/>
      <c r="I41" s="521"/>
      <c r="J41" s="521"/>
      <c r="K41" s="521"/>
      <c r="L41" s="521"/>
      <c r="M41" s="126"/>
      <c r="N41" s="125"/>
    </row>
    <row r="42" spans="1:14">
      <c r="A42" s="521"/>
      <c r="B42" s="521"/>
      <c r="C42" s="521"/>
      <c r="D42" s="521"/>
      <c r="E42" s="521"/>
      <c r="F42" s="521"/>
      <c r="G42" s="521"/>
      <c r="H42" s="521"/>
      <c r="I42" s="521"/>
      <c r="J42" s="521"/>
      <c r="K42" s="521"/>
      <c r="L42" s="521"/>
      <c r="M42" s="126"/>
      <c r="N42" s="125"/>
    </row>
    <row r="43" spans="1:14">
      <c r="A43" s="521"/>
      <c r="B43" s="521"/>
      <c r="C43" s="521"/>
      <c r="D43" s="521"/>
      <c r="E43" s="521"/>
      <c r="F43" s="521"/>
      <c r="G43" s="521"/>
      <c r="H43" s="521"/>
      <c r="I43" s="521"/>
      <c r="J43" s="521"/>
      <c r="K43" s="521"/>
      <c r="L43" s="521"/>
      <c r="M43" s="126"/>
      <c r="N43" s="125"/>
    </row>
    <row r="44" spans="1:14">
      <c r="A44" s="515" t="s">
        <v>398</v>
      </c>
      <c r="B44" s="515"/>
      <c r="C44" s="515"/>
      <c r="D44" s="515"/>
      <c r="E44" s="515"/>
      <c r="F44" s="515"/>
      <c r="G44" s="516" t="s">
        <v>389</v>
      </c>
      <c r="H44" s="516"/>
      <c r="I44" s="516" t="s">
        <v>390</v>
      </c>
      <c r="J44" s="516"/>
      <c r="K44" s="516" t="s">
        <v>391</v>
      </c>
      <c r="L44" s="516"/>
      <c r="M44" s="124">
        <v>2027</v>
      </c>
      <c r="N44" s="124">
        <v>2028</v>
      </c>
    </row>
    <row r="45" spans="1:14" ht="12.75" customHeight="1">
      <c r="A45" s="517"/>
      <c r="B45" s="517"/>
      <c r="C45" s="517"/>
      <c r="D45" s="517"/>
      <c r="E45" s="517"/>
      <c r="F45" s="517"/>
      <c r="G45" s="518"/>
      <c r="H45" s="518"/>
      <c r="I45" s="519"/>
      <c r="J45" s="519"/>
      <c r="K45" s="519"/>
      <c r="L45" s="519"/>
      <c r="M45" s="128"/>
      <c r="N45" s="127"/>
    </row>
    <row r="46" spans="1:14">
      <c r="A46" s="521"/>
      <c r="B46" s="521"/>
      <c r="C46" s="521"/>
      <c r="D46" s="521"/>
      <c r="E46" s="521"/>
      <c r="F46" s="521"/>
      <c r="G46" s="521"/>
      <c r="H46" s="521"/>
      <c r="I46" s="521"/>
      <c r="J46" s="521"/>
      <c r="K46" s="521"/>
      <c r="L46" s="521"/>
      <c r="M46" s="126"/>
      <c r="N46" s="125"/>
    </row>
    <row r="47" spans="1:14">
      <c r="A47" s="521"/>
      <c r="B47" s="521"/>
      <c r="C47" s="521"/>
      <c r="D47" s="521"/>
      <c r="E47" s="521"/>
      <c r="F47" s="521"/>
      <c r="G47" s="521"/>
      <c r="H47" s="521"/>
      <c r="I47" s="521"/>
      <c r="J47" s="521"/>
      <c r="K47" s="521"/>
      <c r="L47" s="521"/>
      <c r="M47" s="126"/>
      <c r="N47" s="125"/>
    </row>
    <row r="48" spans="1:14">
      <c r="A48" s="520"/>
      <c r="B48" s="520"/>
      <c r="C48" s="520"/>
      <c r="D48" s="520"/>
      <c r="E48" s="520"/>
      <c r="F48" s="520"/>
      <c r="G48" s="520"/>
      <c r="H48" s="520"/>
      <c r="I48" s="520"/>
      <c r="J48" s="520"/>
      <c r="K48" s="520"/>
      <c r="L48" s="520"/>
      <c r="M48" s="132"/>
      <c r="N48" s="131"/>
    </row>
    <row r="50" spans="1:14">
      <c r="A50" s="506" t="s">
        <v>261</v>
      </c>
      <c r="B50" s="506"/>
      <c r="C50" s="506"/>
      <c r="D50" s="506"/>
      <c r="E50" s="506"/>
      <c r="F50" s="506"/>
      <c r="G50" s="506"/>
      <c r="H50" s="506"/>
      <c r="I50" s="506"/>
      <c r="J50" s="506"/>
      <c r="K50" s="506"/>
      <c r="L50" s="506"/>
      <c r="M50" s="506"/>
      <c r="N50" s="506"/>
    </row>
    <row r="51" spans="1:14" ht="39.75" customHeight="1">
      <c r="A51" s="513" t="s">
        <v>262</v>
      </c>
      <c r="B51" s="513"/>
      <c r="C51" s="133" t="s">
        <v>263</v>
      </c>
      <c r="D51" s="133" t="s">
        <v>264</v>
      </c>
      <c r="E51" s="133" t="s">
        <v>265</v>
      </c>
      <c r="F51" s="133" t="s">
        <v>266</v>
      </c>
      <c r="G51" s="133" t="s">
        <v>267</v>
      </c>
      <c r="H51" s="133" t="s">
        <v>268</v>
      </c>
      <c r="I51" s="133" t="s">
        <v>269</v>
      </c>
      <c r="J51" s="133" t="s">
        <v>270</v>
      </c>
      <c r="K51" s="133" t="s">
        <v>271</v>
      </c>
      <c r="L51" s="133" t="s">
        <v>272</v>
      </c>
      <c r="M51" s="133" t="s">
        <v>273</v>
      </c>
      <c r="N51" s="133" t="s">
        <v>274</v>
      </c>
    </row>
    <row r="52" spans="1:14" ht="12" customHeight="1">
      <c r="A52" s="505">
        <f>IF(A22&gt;0,A22,"")</f>
        <v>1</v>
      </c>
      <c r="B52" s="505"/>
      <c r="C52" s="164" t="s">
        <v>275</v>
      </c>
      <c r="D52" s="164"/>
      <c r="E52" s="164"/>
      <c r="F52" s="164"/>
      <c r="G52" s="164"/>
      <c r="H52" s="164"/>
      <c r="I52" s="164"/>
      <c r="J52" s="164"/>
      <c r="K52" s="164"/>
      <c r="L52" s="164"/>
      <c r="M52" s="164"/>
      <c r="N52" s="164"/>
    </row>
    <row r="53" spans="1:14" ht="12" customHeight="1">
      <c r="A53" s="505"/>
      <c r="B53" s="505"/>
      <c r="C53" s="134"/>
      <c r="D53" s="134"/>
      <c r="E53" s="134"/>
      <c r="F53" s="134"/>
      <c r="G53" s="134"/>
      <c r="H53" s="134"/>
      <c r="I53" s="134"/>
      <c r="J53" s="134"/>
      <c r="K53" s="134"/>
      <c r="L53" s="134"/>
      <c r="M53" s="134"/>
      <c r="N53" s="134"/>
    </row>
    <row r="54" spans="1:14" ht="12" customHeight="1">
      <c r="A54" s="505">
        <f>IF(A23&gt;0,A23,"")</f>
        <v>2</v>
      </c>
      <c r="B54" s="505"/>
      <c r="C54" s="164"/>
      <c r="D54" s="164" t="s">
        <v>275</v>
      </c>
      <c r="E54" s="164" t="s">
        <v>275</v>
      </c>
      <c r="F54" s="164" t="s">
        <v>275</v>
      </c>
      <c r="G54" s="164"/>
      <c r="H54" s="164"/>
      <c r="I54" s="164"/>
      <c r="J54" s="164"/>
      <c r="K54" s="164"/>
      <c r="L54" s="164"/>
      <c r="M54" s="164"/>
      <c r="N54" s="164"/>
    </row>
    <row r="55" spans="1:14" ht="12" customHeight="1">
      <c r="A55" s="505"/>
      <c r="B55" s="505"/>
      <c r="C55" s="134"/>
      <c r="D55" s="134"/>
      <c r="E55" s="134"/>
      <c r="F55" s="134"/>
      <c r="G55" s="134"/>
      <c r="H55" s="134"/>
      <c r="I55" s="134"/>
      <c r="J55" s="134"/>
      <c r="K55" s="134"/>
      <c r="L55" s="134"/>
      <c r="M55" s="134"/>
      <c r="N55" s="134"/>
    </row>
    <row r="56" spans="1:14" ht="12" customHeight="1">
      <c r="A56" s="505">
        <f>IF(A24&gt;0,A24,"")</f>
        <v>3</v>
      </c>
      <c r="B56" s="505"/>
      <c r="C56" s="164"/>
      <c r="D56" s="164" t="s">
        <v>275</v>
      </c>
      <c r="E56" s="164" t="s">
        <v>275</v>
      </c>
      <c r="F56" s="164" t="s">
        <v>275</v>
      </c>
      <c r="G56" s="164"/>
      <c r="H56" s="164" t="s">
        <v>276</v>
      </c>
      <c r="I56" s="164"/>
      <c r="J56" s="164" t="s">
        <v>276</v>
      </c>
      <c r="K56" s="164"/>
      <c r="L56" s="164" t="s">
        <v>276</v>
      </c>
      <c r="M56" s="164"/>
      <c r="N56" s="164" t="s">
        <v>276</v>
      </c>
    </row>
    <row r="57" spans="1:14" ht="12" customHeight="1">
      <c r="A57" s="505"/>
      <c r="B57" s="505"/>
      <c r="C57" s="134"/>
      <c r="D57" s="134"/>
      <c r="E57" s="134"/>
      <c r="F57" s="134"/>
      <c r="G57" s="134"/>
      <c r="H57" s="134"/>
      <c r="I57" s="134"/>
      <c r="J57" s="134"/>
      <c r="K57" s="134"/>
      <c r="L57" s="134"/>
      <c r="M57" s="134"/>
      <c r="N57" s="134"/>
    </row>
    <row r="58" spans="1:14" ht="12" customHeight="1">
      <c r="A58" s="505">
        <f>IF(A25&gt;0,A25,"")</f>
        <v>4</v>
      </c>
      <c r="B58" s="505"/>
      <c r="C58" s="164" t="s">
        <v>275</v>
      </c>
      <c r="D58" s="164" t="s">
        <v>275</v>
      </c>
      <c r="E58" s="164" t="s">
        <v>275</v>
      </c>
      <c r="F58" s="164" t="s">
        <v>275</v>
      </c>
      <c r="G58" s="164" t="s">
        <v>275</v>
      </c>
      <c r="H58" s="164" t="s">
        <v>275</v>
      </c>
      <c r="I58" s="164" t="s">
        <v>275</v>
      </c>
      <c r="J58" s="164" t="s">
        <v>275</v>
      </c>
      <c r="K58" s="164" t="s">
        <v>275</v>
      </c>
      <c r="L58" s="164" t="s">
        <v>275</v>
      </c>
      <c r="M58" s="164" t="s">
        <v>275</v>
      </c>
      <c r="N58" s="164" t="s">
        <v>275</v>
      </c>
    </row>
    <row r="59" spans="1:14" ht="12" customHeight="1">
      <c r="A59" s="505"/>
      <c r="B59" s="505"/>
      <c r="C59" s="134"/>
      <c r="D59" s="134"/>
      <c r="E59" s="134"/>
      <c r="F59" s="134"/>
      <c r="G59" s="134"/>
      <c r="H59" s="134"/>
      <c r="I59" s="134"/>
      <c r="J59" s="134"/>
      <c r="K59" s="134"/>
      <c r="L59" s="134"/>
      <c r="M59" s="134"/>
      <c r="N59" s="134"/>
    </row>
    <row r="60" spans="1:14" ht="12" customHeight="1">
      <c r="A60" s="505">
        <f>IF(H22&gt;0,H22,"")</f>
        <v>5</v>
      </c>
      <c r="B60" s="505"/>
      <c r="C60" s="164" t="s">
        <v>275</v>
      </c>
      <c r="D60" s="164" t="s">
        <v>275</v>
      </c>
      <c r="E60" s="164" t="s">
        <v>275</v>
      </c>
      <c r="F60" s="164" t="s">
        <v>275</v>
      </c>
      <c r="G60" s="135" t="s">
        <v>276</v>
      </c>
      <c r="H60" s="164"/>
      <c r="I60" s="164"/>
      <c r="J60" s="164"/>
      <c r="K60" s="164"/>
      <c r="L60" s="164"/>
      <c r="M60" s="164"/>
      <c r="N60" s="164"/>
    </row>
    <row r="61" spans="1:14" ht="12" customHeight="1">
      <c r="A61" s="505"/>
      <c r="B61" s="505"/>
      <c r="C61" s="134"/>
      <c r="D61" s="134"/>
      <c r="E61" s="134"/>
      <c r="F61" s="134"/>
      <c r="G61" s="134"/>
      <c r="H61" s="134"/>
      <c r="I61" s="134"/>
      <c r="J61" s="134"/>
      <c r="K61" s="134"/>
      <c r="L61" s="134"/>
      <c r="M61" s="134"/>
      <c r="N61" s="134"/>
    </row>
    <row r="62" spans="1:14" ht="12" customHeight="1">
      <c r="A62" s="505">
        <f>IF(H23&gt;0,H23,"")</f>
        <v>6</v>
      </c>
      <c r="B62" s="505"/>
      <c r="C62" s="164" t="s">
        <v>275</v>
      </c>
      <c r="D62" s="164" t="s">
        <v>275</v>
      </c>
      <c r="E62" s="164" t="s">
        <v>275</v>
      </c>
      <c r="F62" s="164" t="s">
        <v>275</v>
      </c>
      <c r="G62" s="164" t="s">
        <v>275</v>
      </c>
      <c r="H62" s="164" t="s">
        <v>275</v>
      </c>
      <c r="I62" s="164" t="s">
        <v>275</v>
      </c>
      <c r="J62" s="164" t="s">
        <v>275</v>
      </c>
      <c r="K62" s="164" t="s">
        <v>275</v>
      </c>
      <c r="L62" s="164" t="s">
        <v>275</v>
      </c>
      <c r="M62" s="164" t="s">
        <v>275</v>
      </c>
      <c r="N62" s="164" t="s">
        <v>275</v>
      </c>
    </row>
    <row r="63" spans="1:14" ht="12" customHeight="1">
      <c r="A63" s="505"/>
      <c r="B63" s="505"/>
      <c r="C63" s="136"/>
      <c r="D63" s="136"/>
      <c r="E63" s="136"/>
      <c r="F63" s="136"/>
      <c r="G63" s="136"/>
      <c r="H63" s="136"/>
      <c r="I63" s="136"/>
      <c r="J63" s="136"/>
      <c r="K63" s="136"/>
      <c r="L63" s="136"/>
      <c r="M63" s="136"/>
      <c r="N63" s="136"/>
    </row>
    <row r="64" spans="1:14" ht="12" customHeight="1">
      <c r="A64" s="505" t="str">
        <f>IF(H24&gt;0,H24,"")</f>
        <v/>
      </c>
      <c r="B64" s="505"/>
      <c r="C64" s="135"/>
      <c r="D64" s="135"/>
      <c r="E64" s="135"/>
      <c r="F64" s="135"/>
      <c r="G64" s="135"/>
      <c r="H64" s="135"/>
      <c r="I64" s="135"/>
      <c r="J64" s="135"/>
      <c r="K64" s="135"/>
      <c r="L64" s="135"/>
      <c r="M64" s="135"/>
      <c r="N64" s="135"/>
    </row>
    <row r="65" spans="1:14" ht="12" customHeight="1">
      <c r="A65" s="505"/>
      <c r="B65" s="505"/>
      <c r="C65" s="136"/>
      <c r="D65" s="136"/>
      <c r="E65" s="136"/>
      <c r="F65" s="136"/>
      <c r="G65" s="136"/>
      <c r="H65" s="136"/>
      <c r="I65" s="136"/>
      <c r="J65" s="136"/>
      <c r="K65" s="136"/>
      <c r="L65" s="136"/>
      <c r="M65" s="136"/>
      <c r="N65" s="136"/>
    </row>
    <row r="66" spans="1:14" ht="12" customHeight="1">
      <c r="A66" s="505" t="str">
        <f>IF(H25&gt;0,H25,"")</f>
        <v/>
      </c>
      <c r="B66" s="505"/>
      <c r="C66" s="135"/>
      <c r="D66" s="135"/>
      <c r="E66" s="135"/>
      <c r="F66" s="135"/>
      <c r="G66" s="135"/>
      <c r="H66" s="135"/>
      <c r="I66" s="135"/>
      <c r="J66" s="135"/>
      <c r="K66" s="135"/>
      <c r="L66" s="135"/>
      <c r="M66" s="135"/>
      <c r="N66" s="135"/>
    </row>
    <row r="67" spans="1:14" ht="12" customHeight="1">
      <c r="A67" s="505"/>
      <c r="B67" s="505"/>
      <c r="C67" s="137"/>
      <c r="D67" s="137"/>
      <c r="E67" s="137"/>
      <c r="F67" s="137"/>
      <c r="G67" s="137"/>
      <c r="H67" s="137"/>
      <c r="I67" s="137"/>
      <c r="J67" s="137"/>
      <c r="K67" s="137"/>
      <c r="L67" s="137"/>
      <c r="M67" s="137"/>
      <c r="N67" s="137"/>
    </row>
    <row r="70" spans="1:14">
      <c r="A70" s="506" t="s">
        <v>277</v>
      </c>
      <c r="B70" s="506"/>
      <c r="C70" s="506"/>
      <c r="D70" s="506"/>
      <c r="E70" s="506"/>
      <c r="F70" s="506"/>
      <c r="G70" s="506"/>
      <c r="H70" s="506"/>
      <c r="I70" s="506"/>
      <c r="J70" s="506"/>
      <c r="K70" s="506"/>
      <c r="L70" s="506"/>
      <c r="M70" s="506"/>
      <c r="N70" s="506"/>
    </row>
    <row r="71" spans="1:14" ht="36" customHeight="1">
      <c r="A71" s="138" t="s">
        <v>278</v>
      </c>
      <c r="B71" s="507" t="s">
        <v>279</v>
      </c>
      <c r="C71" s="507"/>
      <c r="D71" s="507"/>
      <c r="E71" s="507"/>
      <c r="F71" s="507"/>
      <c r="G71" s="507"/>
      <c r="H71" s="507"/>
      <c r="I71" s="507"/>
      <c r="J71" s="507"/>
      <c r="K71" s="507"/>
      <c r="L71" s="507"/>
      <c r="M71" s="508" t="s">
        <v>399</v>
      </c>
      <c r="N71" s="508"/>
    </row>
    <row r="72" spans="1:14">
      <c r="A72" s="139"/>
      <c r="B72" s="509" t="s">
        <v>453</v>
      </c>
      <c r="C72" s="509"/>
      <c r="D72" s="509"/>
      <c r="E72" s="509"/>
      <c r="F72" s="509"/>
      <c r="G72" s="509"/>
      <c r="H72" s="509"/>
      <c r="I72" s="509"/>
      <c r="J72" s="509"/>
      <c r="K72" s="509"/>
      <c r="L72" s="509"/>
      <c r="M72" s="510">
        <v>1</v>
      </c>
      <c r="N72" s="510"/>
    </row>
    <row r="73" spans="1:14">
      <c r="A73" s="140"/>
      <c r="B73" s="670"/>
      <c r="C73" s="670"/>
      <c r="D73" s="670"/>
      <c r="E73" s="670"/>
      <c r="F73" s="670"/>
      <c r="G73" s="670"/>
      <c r="H73" s="670"/>
      <c r="I73" s="670"/>
      <c r="J73" s="670"/>
      <c r="K73" s="670"/>
      <c r="L73" s="670"/>
      <c r="M73" s="512"/>
      <c r="N73" s="512"/>
    </row>
    <row r="74" spans="1:14">
      <c r="A74" s="140"/>
      <c r="B74" s="670"/>
      <c r="C74" s="670"/>
      <c r="D74" s="670"/>
      <c r="E74" s="670"/>
      <c r="F74" s="670"/>
      <c r="G74" s="670"/>
      <c r="H74" s="670"/>
      <c r="I74" s="670"/>
      <c r="J74" s="670"/>
      <c r="K74" s="670"/>
      <c r="L74" s="670"/>
      <c r="M74" s="512"/>
      <c r="N74" s="512"/>
    </row>
    <row r="75" spans="1:14">
      <c r="A75" s="140"/>
      <c r="B75" s="500"/>
      <c r="C75" s="500"/>
      <c r="D75" s="500"/>
      <c r="E75" s="500"/>
      <c r="F75" s="500"/>
      <c r="G75" s="500"/>
      <c r="H75" s="500"/>
      <c r="I75" s="500"/>
      <c r="J75" s="500"/>
      <c r="K75" s="500"/>
      <c r="L75" s="500"/>
      <c r="M75" s="501"/>
      <c r="N75" s="501"/>
    </row>
    <row r="76" spans="1:14">
      <c r="A76" s="140"/>
      <c r="B76" s="500"/>
      <c r="C76" s="500"/>
      <c r="D76" s="500"/>
      <c r="E76" s="500"/>
      <c r="F76" s="500"/>
      <c r="G76" s="500"/>
      <c r="H76" s="500"/>
      <c r="I76" s="500"/>
      <c r="J76" s="500"/>
      <c r="K76" s="500"/>
      <c r="L76" s="500"/>
      <c r="M76" s="501"/>
      <c r="N76" s="501"/>
    </row>
    <row r="77" spans="1:14">
      <c r="A77" s="140"/>
      <c r="B77" s="500"/>
      <c r="C77" s="500"/>
      <c r="D77" s="500"/>
      <c r="E77" s="500"/>
      <c r="F77" s="500"/>
      <c r="G77" s="500"/>
      <c r="H77" s="500"/>
      <c r="I77" s="500"/>
      <c r="J77" s="500"/>
      <c r="K77" s="500"/>
      <c r="L77" s="500"/>
      <c r="M77" s="501"/>
      <c r="N77" s="501"/>
    </row>
    <row r="78" spans="1:14">
      <c r="A78" s="140"/>
      <c r="B78" s="500"/>
      <c r="C78" s="500"/>
      <c r="D78" s="500"/>
      <c r="E78" s="500"/>
      <c r="F78" s="500"/>
      <c r="G78" s="500"/>
      <c r="H78" s="500"/>
      <c r="I78" s="500"/>
      <c r="J78" s="500"/>
      <c r="K78" s="500"/>
      <c r="L78" s="500"/>
      <c r="M78" s="501"/>
      <c r="N78" s="501"/>
    </row>
    <row r="79" spans="1:14">
      <c r="A79" s="140"/>
      <c r="B79" s="500"/>
      <c r="C79" s="500"/>
      <c r="D79" s="500"/>
      <c r="E79" s="500"/>
      <c r="F79" s="500"/>
      <c r="G79" s="500"/>
      <c r="H79" s="500"/>
      <c r="I79" s="500"/>
      <c r="J79" s="500"/>
      <c r="K79" s="500"/>
      <c r="L79" s="500"/>
      <c r="M79" s="501"/>
      <c r="N79" s="501"/>
    </row>
    <row r="80" spans="1:14">
      <c r="A80" s="140"/>
      <c r="B80" s="500"/>
      <c r="C80" s="500"/>
      <c r="D80" s="500"/>
      <c r="E80" s="500"/>
      <c r="F80" s="500"/>
      <c r="G80" s="500"/>
      <c r="H80" s="500"/>
      <c r="I80" s="500"/>
      <c r="J80" s="500"/>
      <c r="K80" s="500"/>
      <c r="L80" s="500"/>
      <c r="M80" s="501"/>
      <c r="N80" s="501"/>
    </row>
    <row r="81" spans="1:14">
      <c r="A81" s="140"/>
      <c r="B81" s="500"/>
      <c r="C81" s="500"/>
      <c r="D81" s="500"/>
      <c r="E81" s="500"/>
      <c r="F81" s="500"/>
      <c r="G81" s="500"/>
      <c r="H81" s="500"/>
      <c r="I81" s="500"/>
      <c r="J81" s="500"/>
      <c r="K81" s="500"/>
      <c r="L81" s="500"/>
      <c r="M81" s="501"/>
      <c r="N81" s="501"/>
    </row>
    <row r="82" spans="1:14">
      <c r="A82" s="140"/>
      <c r="B82" s="500"/>
      <c r="C82" s="500"/>
      <c r="D82" s="500"/>
      <c r="E82" s="500"/>
      <c r="F82" s="500"/>
      <c r="G82" s="500"/>
      <c r="H82" s="500"/>
      <c r="I82" s="500"/>
      <c r="J82" s="500"/>
      <c r="K82" s="500"/>
      <c r="L82" s="500"/>
      <c r="M82" s="501"/>
      <c r="N82" s="501"/>
    </row>
    <row r="83" spans="1:14">
      <c r="A83" s="140"/>
      <c r="B83" s="500"/>
      <c r="C83" s="500"/>
      <c r="D83" s="500"/>
      <c r="E83" s="500"/>
      <c r="F83" s="500"/>
      <c r="G83" s="500"/>
      <c r="H83" s="500"/>
      <c r="I83" s="500"/>
      <c r="J83" s="500"/>
      <c r="K83" s="500"/>
      <c r="L83" s="500"/>
      <c r="M83" s="501"/>
      <c r="N83" s="501"/>
    </row>
    <row r="84" spans="1:14">
      <c r="A84" s="141"/>
      <c r="B84" s="502"/>
      <c r="C84" s="502"/>
      <c r="D84" s="502"/>
      <c r="E84" s="502"/>
      <c r="F84" s="502"/>
      <c r="G84" s="502"/>
      <c r="H84" s="502"/>
      <c r="I84" s="502"/>
      <c r="J84" s="502"/>
      <c r="K84" s="502"/>
      <c r="L84" s="502"/>
      <c r="M84" s="503"/>
      <c r="N84" s="503"/>
    </row>
    <row r="65489" spans="251:255">
      <c r="IQ65489" s="114" t="s">
        <v>291</v>
      </c>
      <c r="IR65489" s="114" t="s">
        <v>292</v>
      </c>
      <c r="IS65489" s="114" t="s">
        <v>293</v>
      </c>
      <c r="IT65489" s="114" t="s">
        <v>294</v>
      </c>
      <c r="IU65489" s="114" t="s">
        <v>295</v>
      </c>
    </row>
    <row r="65490" spans="251:255">
      <c r="IQ65490" s="114" t="e">
        <f>#REF!&amp;#REF!</f>
        <v>#REF!</v>
      </c>
      <c r="IR65490" s="114">
        <f>$A$14</f>
        <v>0</v>
      </c>
      <c r="IS65490" s="114" t="str">
        <f>$B$22&amp;" - "&amp;$B$23&amp;" - "&amp;$B$24&amp;" - "&amp;$B$25&amp;" - "&amp;$I$22&amp;" - "&amp;$I$23&amp;" - "&amp;$I$24&amp;" - "&amp;$I$25</f>
        <v xml:space="preserve">Individuazione delle priorità strategiche della formazione del personale in tema di formazione obbligatoria (Legalità, Privacy, Sicurezza sul Lavoro, Competenze digitali) - Definizione del fabbisogno delle competenze tecniche  - Rilevazione del fabbisogno delle competenze trasversali  - Specifica formazione del personale neoassunto per trasferire conoscenze legate all’operatività del ruolo e per favorirne la crescita culturale - Predisposizione del Piano Triennale della formazione - Attuazione del Piano formativo -  - </v>
      </c>
      <c r="IT65490" s="114" t="e">
        <f>$A$29&amp;": "&amp;$I$29&amp;" - "&amp;#REF!&amp;": "&amp;#REF!&amp;" - "&amp;$A$35&amp;": "&amp;$I$35&amp;" - "&amp;$A$36&amp;": "&amp;$I$36&amp;" - "&amp;#REF!&amp;": "&amp;#REF!&amp;" - "&amp;$A$38&amp;": "&amp;$I$38&amp;" - "&amp;$A$39&amp;": "&amp;$I$39&amp;" - "&amp;$A$40&amp;": "&amp;$I$40&amp;" - "&amp;#REF!&amp;": "&amp;#REF!&amp;" - "&amp;$A$43&amp;": "&amp;$I$43&amp;" - "&amp;$A$44&amp;": "&amp;$I$44&amp;" - "&amp;$A$45&amp;": "&amp;$I$45&amp;" - "&amp;$A$48&amp;": "&amp;$I$48</f>
        <v>#REF!</v>
      </c>
      <c r="IU65490" s="114" t="e">
        <f>#REF!</f>
        <v>#REF!</v>
      </c>
    </row>
  </sheetData>
  <mergeCells count="160">
    <mergeCell ref="A1:N1"/>
    <mergeCell ref="A2:D2"/>
    <mergeCell ref="E2:H2"/>
    <mergeCell ref="I2:N2"/>
    <mergeCell ref="A3:D4"/>
    <mergeCell ref="E3:H4"/>
    <mergeCell ref="I3:N4"/>
    <mergeCell ref="A5:B5"/>
    <mergeCell ref="C5:H5"/>
    <mergeCell ref="I5:J5"/>
    <mergeCell ref="K5:N5"/>
    <mergeCell ref="A6:B6"/>
    <mergeCell ref="C6:H6"/>
    <mergeCell ref="I6:J6"/>
    <mergeCell ref="K6:N6"/>
    <mergeCell ref="A7:B7"/>
    <mergeCell ref="C7:N7"/>
    <mergeCell ref="C8:N18"/>
    <mergeCell ref="A10:B17"/>
    <mergeCell ref="A18:B18"/>
    <mergeCell ref="C19:H20"/>
    <mergeCell ref="I19:J19"/>
    <mergeCell ref="K19:L19"/>
    <mergeCell ref="M19:N19"/>
    <mergeCell ref="I20:J20"/>
    <mergeCell ref="K20:L20"/>
    <mergeCell ref="M20:N20"/>
    <mergeCell ref="A21:N21"/>
    <mergeCell ref="B22:G22"/>
    <mergeCell ref="I22:N22"/>
    <mergeCell ref="B23:G23"/>
    <mergeCell ref="I23:N23"/>
    <mergeCell ref="B24:G24"/>
    <mergeCell ref="I24:N24"/>
    <mergeCell ref="B25:G25"/>
    <mergeCell ref="I25:N25"/>
    <mergeCell ref="A27:N27"/>
    <mergeCell ref="A28:F28"/>
    <mergeCell ref="G28:H28"/>
    <mergeCell ref="I28:J28"/>
    <mergeCell ref="K28:L28"/>
    <mergeCell ref="A29:F29"/>
    <mergeCell ref="G29:H29"/>
    <mergeCell ref="I29:J29"/>
    <mergeCell ref="K29:L29"/>
    <mergeCell ref="A30:F30"/>
    <mergeCell ref="G30:H30"/>
    <mergeCell ref="I30:J30"/>
    <mergeCell ref="K30:L30"/>
    <mergeCell ref="A31:F31"/>
    <mergeCell ref="G31:H31"/>
    <mergeCell ref="I31:J31"/>
    <mergeCell ref="K31:L31"/>
    <mergeCell ref="A32:F32"/>
    <mergeCell ref="G32:H32"/>
    <mergeCell ref="I32:J32"/>
    <mergeCell ref="K32:L32"/>
    <mergeCell ref="A33:F33"/>
    <mergeCell ref="G33:H33"/>
    <mergeCell ref="I33:J33"/>
    <mergeCell ref="K33:L33"/>
    <mergeCell ref="A34:F34"/>
    <mergeCell ref="G34:H34"/>
    <mergeCell ref="I34:J34"/>
    <mergeCell ref="K34:L34"/>
    <mergeCell ref="A35:F35"/>
    <mergeCell ref="G35:H35"/>
    <mergeCell ref="I35:J35"/>
    <mergeCell ref="K35:L35"/>
    <mergeCell ref="A36:F36"/>
    <mergeCell ref="G36:H36"/>
    <mergeCell ref="I36:J36"/>
    <mergeCell ref="K36:L36"/>
    <mergeCell ref="A37:F37"/>
    <mergeCell ref="G37:H37"/>
    <mergeCell ref="I37:J37"/>
    <mergeCell ref="K37:L37"/>
    <mergeCell ref="A38:F38"/>
    <mergeCell ref="G38:H38"/>
    <mergeCell ref="I38:J38"/>
    <mergeCell ref="K38:L38"/>
    <mergeCell ref="A39:F39"/>
    <mergeCell ref="G39:H39"/>
    <mergeCell ref="I39:J39"/>
    <mergeCell ref="K39:L39"/>
    <mergeCell ref="A40:F40"/>
    <mergeCell ref="G40:H40"/>
    <mergeCell ref="I40:J40"/>
    <mergeCell ref="K40:L40"/>
    <mergeCell ref="A41:F41"/>
    <mergeCell ref="G41:H41"/>
    <mergeCell ref="I41:J41"/>
    <mergeCell ref="K41:L41"/>
    <mergeCell ref="A42:F42"/>
    <mergeCell ref="G42:H42"/>
    <mergeCell ref="I42:J42"/>
    <mergeCell ref="K42:L42"/>
    <mergeCell ref="A43:F43"/>
    <mergeCell ref="G43:H43"/>
    <mergeCell ref="I43:J43"/>
    <mergeCell ref="K43:L43"/>
    <mergeCell ref="A44:F44"/>
    <mergeCell ref="G44:H44"/>
    <mergeCell ref="I44:J44"/>
    <mergeCell ref="K44:L44"/>
    <mergeCell ref="A45:F45"/>
    <mergeCell ref="G45:H45"/>
    <mergeCell ref="I45:J45"/>
    <mergeCell ref="K45:L45"/>
    <mergeCell ref="A46:F46"/>
    <mergeCell ref="G46:H46"/>
    <mergeCell ref="I46:J46"/>
    <mergeCell ref="K46:L46"/>
    <mergeCell ref="A47:F47"/>
    <mergeCell ref="G47:H47"/>
    <mergeCell ref="I47:J47"/>
    <mergeCell ref="K47:L47"/>
    <mergeCell ref="A48:F48"/>
    <mergeCell ref="G48:H48"/>
    <mergeCell ref="I48:J48"/>
    <mergeCell ref="K48:L48"/>
    <mergeCell ref="A50:N50"/>
    <mergeCell ref="A51:B51"/>
    <mergeCell ref="A52:B53"/>
    <mergeCell ref="A54:B55"/>
    <mergeCell ref="A56:B57"/>
    <mergeCell ref="A58:B59"/>
    <mergeCell ref="A60:B61"/>
    <mergeCell ref="A62:B63"/>
    <mergeCell ref="A64:B65"/>
    <mergeCell ref="A66:B67"/>
    <mergeCell ref="A70:N70"/>
    <mergeCell ref="B71:L71"/>
    <mergeCell ref="M71:N71"/>
    <mergeCell ref="B72:L72"/>
    <mergeCell ref="M72:N72"/>
    <mergeCell ref="B73:L73"/>
    <mergeCell ref="M73:N73"/>
    <mergeCell ref="B74:L74"/>
    <mergeCell ref="M74:N74"/>
    <mergeCell ref="B75:L75"/>
    <mergeCell ref="M75:N75"/>
    <mergeCell ref="B76:L76"/>
    <mergeCell ref="M76:N76"/>
    <mergeCell ref="B77:L77"/>
    <mergeCell ref="M77:N77"/>
    <mergeCell ref="B78:L78"/>
    <mergeCell ref="M78:N78"/>
    <mergeCell ref="B79:L79"/>
    <mergeCell ref="M79:N79"/>
    <mergeCell ref="B80:L80"/>
    <mergeCell ref="M80:N80"/>
    <mergeCell ref="B81:L81"/>
    <mergeCell ref="M81:N81"/>
    <mergeCell ref="B82:L82"/>
    <mergeCell ref="M82:N82"/>
    <mergeCell ref="B83:L83"/>
    <mergeCell ref="M83:N83"/>
    <mergeCell ref="B84:L84"/>
    <mergeCell ref="M84:N84"/>
  </mergeCells>
  <conditionalFormatting sqref="C60:F60">
    <cfRule type="cellIs" dxfId="76" priority="2" operator="equal">
      <formula>"x"</formula>
    </cfRule>
  </conditionalFormatting>
  <conditionalFormatting sqref="C62:G62 G60 C63:N67">
    <cfRule type="cellIs" dxfId="75" priority="9" operator="equal">
      <formula>"x"</formula>
    </cfRule>
  </conditionalFormatting>
  <conditionalFormatting sqref="C52:N52">
    <cfRule type="cellIs" dxfId="74" priority="8" operator="equal">
      <formula>"x"</formula>
    </cfRule>
  </conditionalFormatting>
  <conditionalFormatting sqref="C53:N53 C55:N55 C57:N57 C59:N59 C61:N61">
    <cfRule type="cellIs" dxfId="73" priority="10" operator="equal">
      <formula>"x"</formula>
    </cfRule>
  </conditionalFormatting>
  <conditionalFormatting sqref="C54:N54">
    <cfRule type="cellIs" dxfId="72" priority="7" operator="equal">
      <formula>"x"</formula>
    </cfRule>
  </conditionalFormatting>
  <conditionalFormatting sqref="C56:N56">
    <cfRule type="cellIs" dxfId="71" priority="6" operator="equal">
      <formula>"x"</formula>
    </cfRule>
  </conditionalFormatting>
  <conditionalFormatting sqref="C58:N58">
    <cfRule type="cellIs" dxfId="70" priority="5" operator="equal">
      <formula>"x"</formula>
    </cfRule>
  </conditionalFormatting>
  <conditionalFormatting sqref="C62:N62">
    <cfRule type="cellIs" dxfId="69" priority="3" operator="equal">
      <formula>"x"</formula>
    </cfRule>
  </conditionalFormatting>
  <conditionalFormatting sqref="H60:N60">
    <cfRule type="cellIs" dxfId="68" priority="4"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2:N67" xr:uid="{00000000-0002-0000-0D00-000000000000}">
      <formula1>0</formula1>
      <formula2>0</formula2>
    </dataValidation>
  </dataValidations>
  <printOptions horizontalCentered="1"/>
  <pageMargins left="0.23611111111111099" right="0.15763888888888899" top="0.55138888888888904" bottom="0.59027777777777801" header="0.23611111111111099" footer="0.511811023622047"/>
  <pageSetup paperSize="9" orientation="portrait" horizontalDpi="300" verticalDpi="300"/>
  <headerFooter>
    <oddHeader>&amp;LCOMUNE: LANZO TORINESE&amp;ROBIETTIVO DI PERFORMANCE</oddHeader>
  </headerFooter>
  <rowBreaks count="1" manualBreakCount="1">
    <brk id="38"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EACAA-7773-4175-8224-F4D42FEAAD06}">
  <sheetPr>
    <tabColor rgb="FFFFFF00"/>
  </sheetPr>
  <dimension ref="A1:IU65480"/>
  <sheetViews>
    <sheetView topLeftCell="A49" zoomScaleNormal="100" workbookViewId="0">
      <selection activeCell="B65" sqref="B65:L65"/>
    </sheetView>
  </sheetViews>
  <sheetFormatPr defaultColWidth="9.140625" defaultRowHeight="12.75"/>
  <cols>
    <col min="1" max="2" width="8.5703125" style="220" customWidth="1"/>
    <col min="3" max="8" width="6.5703125" style="220" customWidth="1"/>
    <col min="9" max="9" width="8.140625" style="220" customWidth="1"/>
    <col min="10" max="13" width="6.5703125" style="220" customWidth="1"/>
    <col min="14" max="14" width="7.5703125" style="220" customWidth="1"/>
    <col min="15" max="15" width="30.28515625" style="220" customWidth="1"/>
    <col min="16" max="16" width="10" style="220" bestFit="1" customWidth="1"/>
    <col min="17" max="244" width="9.140625" style="220"/>
    <col min="245" max="245" width="14.140625" style="220" bestFit="1" customWidth="1"/>
    <col min="246" max="16384" width="9.140625" style="220"/>
  </cols>
  <sheetData>
    <row r="1" spans="1:14" ht="18" customHeight="1" thickBot="1">
      <c r="A1" s="688" t="s">
        <v>733</v>
      </c>
      <c r="B1" s="688"/>
      <c r="C1" s="688"/>
      <c r="D1" s="688"/>
      <c r="E1" s="688"/>
      <c r="F1" s="688"/>
      <c r="G1" s="688"/>
      <c r="H1" s="688"/>
      <c r="I1" s="688"/>
      <c r="J1" s="688"/>
      <c r="K1" s="688"/>
      <c r="L1" s="688"/>
      <c r="M1" s="688"/>
      <c r="N1" s="688"/>
    </row>
    <row r="2" spans="1:14" s="221" customFormat="1" ht="12" thickBot="1">
      <c r="A2" s="689" t="s">
        <v>533</v>
      </c>
      <c r="B2" s="690"/>
      <c r="C2" s="690"/>
      <c r="D2" s="690"/>
      <c r="E2" s="690" t="s">
        <v>370</v>
      </c>
      <c r="F2" s="690"/>
      <c r="G2" s="690"/>
      <c r="H2" s="690"/>
      <c r="I2" s="690" t="s">
        <v>371</v>
      </c>
      <c r="J2" s="690"/>
      <c r="K2" s="690"/>
      <c r="L2" s="690"/>
      <c r="M2" s="690"/>
      <c r="N2" s="691"/>
    </row>
    <row r="3" spans="1:14" s="221" customFormat="1" ht="11.25">
      <c r="A3" s="692"/>
      <c r="B3" s="693"/>
      <c r="C3" s="693"/>
      <c r="D3" s="693"/>
      <c r="E3" s="696" t="s">
        <v>734</v>
      </c>
      <c r="F3" s="696"/>
      <c r="G3" s="696"/>
      <c r="H3" s="697"/>
      <c r="I3" s="700" t="s">
        <v>735</v>
      </c>
      <c r="J3" s="701"/>
      <c r="K3" s="701"/>
      <c r="L3" s="701"/>
      <c r="M3" s="701"/>
      <c r="N3" s="702"/>
    </row>
    <row r="4" spans="1:14" s="221" customFormat="1" ht="11.25">
      <c r="A4" s="694"/>
      <c r="B4" s="695"/>
      <c r="C4" s="695"/>
      <c r="D4" s="695"/>
      <c r="E4" s="698"/>
      <c r="F4" s="698"/>
      <c r="G4" s="698"/>
      <c r="H4" s="699"/>
      <c r="I4" s="703"/>
      <c r="J4" s="704"/>
      <c r="K4" s="704"/>
      <c r="L4" s="704"/>
      <c r="M4" s="704"/>
      <c r="N4" s="705"/>
    </row>
    <row r="5" spans="1:14" s="221" customFormat="1" ht="27" customHeight="1">
      <c r="A5" s="675" t="s">
        <v>373</v>
      </c>
      <c r="B5" s="676"/>
      <c r="C5" s="677" t="s">
        <v>276</v>
      </c>
      <c r="D5" s="677"/>
      <c r="E5" s="677"/>
      <c r="F5" s="677"/>
      <c r="G5" s="677"/>
      <c r="H5" s="677"/>
      <c r="I5" s="676" t="s">
        <v>374</v>
      </c>
      <c r="J5" s="676"/>
      <c r="K5" s="678" t="s">
        <v>375</v>
      </c>
      <c r="L5" s="679"/>
      <c r="M5" s="679"/>
      <c r="N5" s="680"/>
    </row>
    <row r="6" spans="1:14" ht="22.5" customHeight="1">
      <c r="A6" s="681" t="s">
        <v>376</v>
      </c>
      <c r="B6" s="682"/>
      <c r="C6" s="683" t="s">
        <v>276</v>
      </c>
      <c r="D6" s="684"/>
      <c r="E6" s="684"/>
      <c r="F6" s="684"/>
      <c r="G6" s="684"/>
      <c r="H6" s="684"/>
      <c r="I6" s="682" t="s">
        <v>2</v>
      </c>
      <c r="J6" s="682"/>
      <c r="K6" s="685">
        <v>10</v>
      </c>
      <c r="L6" s="686"/>
      <c r="M6" s="686"/>
      <c r="N6" s="687"/>
    </row>
    <row r="7" spans="1:14" ht="29.25" customHeight="1">
      <c r="A7" s="675" t="s">
        <v>378</v>
      </c>
      <c r="B7" s="676"/>
      <c r="C7" s="720" t="s">
        <v>736</v>
      </c>
      <c r="D7" s="721"/>
      <c r="E7" s="721"/>
      <c r="F7" s="721"/>
      <c r="G7" s="721"/>
      <c r="H7" s="721"/>
      <c r="I7" s="721"/>
      <c r="J7" s="721"/>
      <c r="K7" s="721"/>
      <c r="L7" s="721"/>
      <c r="M7" s="721"/>
      <c r="N7" s="722"/>
    </row>
    <row r="8" spans="1:14" ht="15" customHeight="1">
      <c r="A8" s="222"/>
      <c r="B8" s="223"/>
      <c r="C8" s="723" t="s">
        <v>737</v>
      </c>
      <c r="D8" s="724"/>
      <c r="E8" s="724"/>
      <c r="F8" s="724"/>
      <c r="G8" s="724"/>
      <c r="H8" s="724"/>
      <c r="I8" s="724"/>
      <c r="J8" s="724"/>
      <c r="K8" s="724"/>
      <c r="L8" s="724"/>
      <c r="M8" s="724"/>
      <c r="N8" s="725"/>
    </row>
    <row r="9" spans="1:14" ht="15" customHeight="1">
      <c r="A9" s="224"/>
      <c r="B9" s="225"/>
      <c r="C9" s="723"/>
      <c r="D9" s="724"/>
      <c r="E9" s="724"/>
      <c r="F9" s="724"/>
      <c r="G9" s="724"/>
      <c r="H9" s="724"/>
      <c r="I9" s="724"/>
      <c r="J9" s="724"/>
      <c r="K9" s="724"/>
      <c r="L9" s="724"/>
      <c r="M9" s="724"/>
      <c r="N9" s="725"/>
    </row>
    <row r="10" spans="1:14" ht="15" customHeight="1">
      <c r="A10" s="726" t="s">
        <v>381</v>
      </c>
      <c r="B10" s="727"/>
      <c r="C10" s="723"/>
      <c r="D10" s="724"/>
      <c r="E10" s="724"/>
      <c r="F10" s="724"/>
      <c r="G10" s="724"/>
      <c r="H10" s="724"/>
      <c r="I10" s="724"/>
      <c r="J10" s="724"/>
      <c r="K10" s="724"/>
      <c r="L10" s="724"/>
      <c r="M10" s="724"/>
      <c r="N10" s="725"/>
    </row>
    <row r="11" spans="1:14" ht="15" customHeight="1">
      <c r="A11" s="726"/>
      <c r="B11" s="727"/>
      <c r="C11" s="723"/>
      <c r="D11" s="724"/>
      <c r="E11" s="724"/>
      <c r="F11" s="724"/>
      <c r="G11" s="724"/>
      <c r="H11" s="724"/>
      <c r="I11" s="724"/>
      <c r="J11" s="724"/>
      <c r="K11" s="724"/>
      <c r="L11" s="724"/>
      <c r="M11" s="724"/>
      <c r="N11" s="725"/>
    </row>
    <row r="12" spans="1:14" ht="15" customHeight="1">
      <c r="A12" s="726"/>
      <c r="B12" s="727"/>
      <c r="C12" s="723"/>
      <c r="D12" s="724"/>
      <c r="E12" s="724"/>
      <c r="F12" s="724"/>
      <c r="G12" s="724"/>
      <c r="H12" s="724"/>
      <c r="I12" s="724"/>
      <c r="J12" s="724"/>
      <c r="K12" s="724"/>
      <c r="L12" s="724"/>
      <c r="M12" s="724"/>
      <c r="N12" s="725"/>
    </row>
    <row r="13" spans="1:14" ht="15" customHeight="1">
      <c r="A13" s="726"/>
      <c r="B13" s="727"/>
      <c r="C13" s="723"/>
      <c r="D13" s="724"/>
      <c r="E13" s="724"/>
      <c r="F13" s="724"/>
      <c r="G13" s="724"/>
      <c r="H13" s="724"/>
      <c r="I13" s="724"/>
      <c r="J13" s="724"/>
      <c r="K13" s="724"/>
      <c r="L13" s="724"/>
      <c r="M13" s="724"/>
      <c r="N13" s="725"/>
    </row>
    <row r="14" spans="1:14" ht="15" customHeight="1">
      <c r="A14" s="726"/>
      <c r="B14" s="727"/>
      <c r="C14" s="723"/>
      <c r="D14" s="724"/>
      <c r="E14" s="724"/>
      <c r="F14" s="724"/>
      <c r="G14" s="724"/>
      <c r="H14" s="724"/>
      <c r="I14" s="724"/>
      <c r="J14" s="724"/>
      <c r="K14" s="724"/>
      <c r="L14" s="724"/>
      <c r="M14" s="724"/>
      <c r="N14" s="725"/>
    </row>
    <row r="15" spans="1:14" ht="15" customHeight="1">
      <c r="A15" s="726"/>
      <c r="B15" s="727"/>
      <c r="C15" s="723"/>
      <c r="D15" s="724"/>
      <c r="E15" s="724"/>
      <c r="F15" s="724"/>
      <c r="G15" s="724"/>
      <c r="H15" s="724"/>
      <c r="I15" s="724"/>
      <c r="J15" s="724"/>
      <c r="K15" s="724"/>
      <c r="L15" s="724"/>
      <c r="M15" s="724"/>
      <c r="N15" s="725"/>
    </row>
    <row r="16" spans="1:14" ht="12.75" customHeight="1">
      <c r="A16" s="226"/>
      <c r="B16" s="227"/>
      <c r="C16" s="728" t="s">
        <v>382</v>
      </c>
      <c r="D16" s="729"/>
      <c r="E16" s="729"/>
      <c r="F16" s="729"/>
      <c r="G16" s="729"/>
      <c r="H16" s="730"/>
      <c r="I16" s="734">
        <v>2026</v>
      </c>
      <c r="J16" s="734"/>
      <c r="K16" s="734">
        <v>2027</v>
      </c>
      <c r="L16" s="734"/>
      <c r="M16" s="734">
        <v>2028</v>
      </c>
      <c r="N16" s="734"/>
    </row>
    <row r="17" spans="1:14" ht="12.75" customHeight="1">
      <c r="A17" s="226"/>
      <c r="B17" s="227"/>
      <c r="C17" s="731"/>
      <c r="D17" s="732"/>
      <c r="E17" s="732"/>
      <c r="F17" s="732"/>
      <c r="G17" s="732"/>
      <c r="H17" s="733"/>
      <c r="I17" s="706" t="s">
        <v>234</v>
      </c>
      <c r="J17" s="706"/>
      <c r="K17" s="706" t="s">
        <v>276</v>
      </c>
      <c r="L17" s="706"/>
      <c r="M17" s="706" t="s">
        <v>276</v>
      </c>
      <c r="N17" s="707"/>
    </row>
    <row r="18" spans="1:14" ht="18.75" customHeight="1">
      <c r="A18" s="708" t="s">
        <v>383</v>
      </c>
      <c r="B18" s="709"/>
      <c r="C18" s="709"/>
      <c r="D18" s="709"/>
      <c r="E18" s="709"/>
      <c r="F18" s="709"/>
      <c r="G18" s="709"/>
      <c r="H18" s="709"/>
      <c r="I18" s="709"/>
      <c r="J18" s="709"/>
      <c r="K18" s="709"/>
      <c r="L18" s="709"/>
      <c r="M18" s="709"/>
      <c r="N18" s="710"/>
    </row>
    <row r="19" spans="1:14" ht="48.6" customHeight="1">
      <c r="A19" s="228">
        <f>IF(B19&lt;&gt;"",1,"")</f>
        <v>1</v>
      </c>
      <c r="B19" s="711" t="s">
        <v>738</v>
      </c>
      <c r="C19" s="712"/>
      <c r="D19" s="712"/>
      <c r="E19" s="712"/>
      <c r="F19" s="712"/>
      <c r="G19" s="713"/>
      <c r="H19" s="229">
        <f>IF(I19&lt;&gt;"",A22+1,"")</f>
        <v>5</v>
      </c>
      <c r="I19" s="714" t="s">
        <v>739</v>
      </c>
      <c r="J19" s="715"/>
      <c r="K19" s="715"/>
      <c r="L19" s="715"/>
      <c r="M19" s="715"/>
      <c r="N19" s="716"/>
    </row>
    <row r="20" spans="1:14" ht="46.15" customHeight="1">
      <c r="A20" s="230">
        <f>IF(B20&lt;&gt;"",A19+1,"")</f>
        <v>2</v>
      </c>
      <c r="B20" s="717" t="s">
        <v>740</v>
      </c>
      <c r="C20" s="718"/>
      <c r="D20" s="718"/>
      <c r="E20" s="718"/>
      <c r="F20" s="718"/>
      <c r="G20" s="719"/>
      <c r="H20" s="231" t="str">
        <f>IF(I20&lt;&gt;"",H19+1,"")</f>
        <v/>
      </c>
      <c r="I20" s="717"/>
      <c r="J20" s="718"/>
      <c r="K20" s="718"/>
      <c r="L20" s="718"/>
      <c r="M20" s="718"/>
      <c r="N20" s="719"/>
    </row>
    <row r="21" spans="1:14" ht="39.6" customHeight="1">
      <c r="A21" s="230">
        <f>IF(B21&lt;&gt;"",A20+1,"")</f>
        <v>3</v>
      </c>
      <c r="B21" s="717" t="s">
        <v>741</v>
      </c>
      <c r="C21" s="718"/>
      <c r="D21" s="718"/>
      <c r="E21" s="718"/>
      <c r="F21" s="718"/>
      <c r="G21" s="719"/>
      <c r="H21" s="231" t="str">
        <f>IF(I21&lt;&gt;"",H20+1,"")</f>
        <v/>
      </c>
      <c r="I21" s="717"/>
      <c r="J21" s="718"/>
      <c r="K21" s="718"/>
      <c r="L21" s="718"/>
      <c r="M21" s="718"/>
      <c r="N21" s="719"/>
    </row>
    <row r="22" spans="1:14" ht="39" customHeight="1">
      <c r="A22" s="232">
        <f>IF(B22&lt;&gt;"",A21+1,"")</f>
        <v>4</v>
      </c>
      <c r="B22" s="717" t="s">
        <v>742</v>
      </c>
      <c r="C22" s="718"/>
      <c r="D22" s="718"/>
      <c r="E22" s="718"/>
      <c r="F22" s="718"/>
      <c r="G22" s="719"/>
      <c r="H22" s="233" t="str">
        <f>IF(I22&lt;&gt;"",H21+1,"")</f>
        <v/>
      </c>
      <c r="I22" s="740"/>
      <c r="J22" s="741"/>
      <c r="K22" s="741"/>
      <c r="L22" s="741"/>
      <c r="M22" s="741"/>
      <c r="N22" s="742"/>
    </row>
    <row r="23" spans="1:14" ht="12.75" customHeight="1">
      <c r="A23" s="234"/>
      <c r="B23" s="235"/>
      <c r="C23" s="235"/>
      <c r="D23" s="235"/>
      <c r="E23" s="235"/>
      <c r="F23" s="235"/>
      <c r="G23" s="235"/>
      <c r="H23" s="235"/>
      <c r="I23" s="235"/>
      <c r="J23" s="235"/>
      <c r="K23" s="235"/>
      <c r="L23" s="235"/>
      <c r="M23" s="235"/>
      <c r="N23" s="236"/>
    </row>
    <row r="24" spans="1:14">
      <c r="A24" s="743" t="s">
        <v>308</v>
      </c>
      <c r="B24" s="744"/>
      <c r="C24" s="744"/>
      <c r="D24" s="744"/>
      <c r="E24" s="744"/>
      <c r="F24" s="744"/>
      <c r="G24" s="744"/>
      <c r="H24" s="744"/>
      <c r="I24" s="744"/>
      <c r="J24" s="744"/>
      <c r="K24" s="744"/>
      <c r="L24" s="744"/>
      <c r="M24" s="744"/>
      <c r="N24" s="745"/>
    </row>
    <row r="25" spans="1:14">
      <c r="A25" s="746" t="s">
        <v>388</v>
      </c>
      <c r="B25" s="747"/>
      <c r="C25" s="747"/>
      <c r="D25" s="747"/>
      <c r="E25" s="747"/>
      <c r="F25" s="747"/>
      <c r="G25" s="748" t="s">
        <v>389</v>
      </c>
      <c r="H25" s="749"/>
      <c r="I25" s="748" t="s">
        <v>390</v>
      </c>
      <c r="J25" s="749"/>
      <c r="K25" s="748" t="s">
        <v>391</v>
      </c>
      <c r="L25" s="749"/>
      <c r="M25" s="237">
        <v>2027</v>
      </c>
      <c r="N25" s="237">
        <v>2028</v>
      </c>
    </row>
    <row r="26" spans="1:14">
      <c r="A26" s="735" t="s">
        <v>276</v>
      </c>
      <c r="B26" s="736"/>
      <c r="C26" s="736"/>
      <c r="D26" s="736"/>
      <c r="E26" s="736"/>
      <c r="F26" s="737"/>
      <c r="G26" s="738" t="s">
        <v>276</v>
      </c>
      <c r="H26" s="739"/>
      <c r="I26" s="738"/>
      <c r="J26" s="739"/>
      <c r="K26" s="738"/>
      <c r="L26" s="739"/>
      <c r="M26" s="239" t="s">
        <v>276</v>
      </c>
      <c r="N26" s="240" t="s">
        <v>276</v>
      </c>
    </row>
    <row r="27" spans="1:14">
      <c r="A27" s="735"/>
      <c r="B27" s="736"/>
      <c r="C27" s="736"/>
      <c r="D27" s="736"/>
      <c r="E27" s="736"/>
      <c r="F27" s="737"/>
      <c r="G27" s="738"/>
      <c r="H27" s="739"/>
      <c r="I27" s="738"/>
      <c r="J27" s="739"/>
      <c r="K27" s="738"/>
      <c r="L27" s="739"/>
      <c r="M27" s="238"/>
      <c r="N27" s="241"/>
    </row>
    <row r="28" spans="1:14">
      <c r="A28" s="746" t="s">
        <v>392</v>
      </c>
      <c r="B28" s="747"/>
      <c r="C28" s="747"/>
      <c r="D28" s="747"/>
      <c r="E28" s="747"/>
      <c r="F28" s="747"/>
      <c r="G28" s="748" t="s">
        <v>389</v>
      </c>
      <c r="H28" s="749"/>
      <c r="I28" s="748" t="s">
        <v>390</v>
      </c>
      <c r="J28" s="749"/>
      <c r="K28" s="748" t="s">
        <v>391</v>
      </c>
      <c r="L28" s="749"/>
      <c r="M28" s="237">
        <v>2027</v>
      </c>
      <c r="N28" s="237">
        <v>2028</v>
      </c>
    </row>
    <row r="29" spans="1:14">
      <c r="A29" s="735" t="s">
        <v>534</v>
      </c>
      <c r="B29" s="736"/>
      <c r="C29" s="736"/>
      <c r="D29" s="736"/>
      <c r="E29" s="736"/>
      <c r="F29" s="737"/>
      <c r="G29" s="750">
        <v>1</v>
      </c>
      <c r="H29" s="751"/>
      <c r="I29" s="752"/>
      <c r="J29" s="751"/>
      <c r="K29" s="752"/>
      <c r="L29" s="751"/>
      <c r="M29" s="242" t="s">
        <v>276</v>
      </c>
      <c r="N29" s="244" t="s">
        <v>276</v>
      </c>
    </row>
    <row r="30" spans="1:14">
      <c r="A30" s="735"/>
      <c r="B30" s="736"/>
      <c r="C30" s="736"/>
      <c r="D30" s="736"/>
      <c r="E30" s="736"/>
      <c r="F30" s="737"/>
      <c r="G30" s="738"/>
      <c r="H30" s="739"/>
      <c r="I30" s="738"/>
      <c r="J30" s="739"/>
      <c r="K30" s="738"/>
      <c r="L30" s="739"/>
      <c r="M30" s="238"/>
      <c r="N30" s="241"/>
    </row>
    <row r="31" spans="1:14">
      <c r="A31" s="735"/>
      <c r="B31" s="736"/>
      <c r="C31" s="736"/>
      <c r="D31" s="736"/>
      <c r="E31" s="736"/>
      <c r="F31" s="737"/>
      <c r="G31" s="738"/>
      <c r="H31" s="739"/>
      <c r="I31" s="738"/>
      <c r="J31" s="739"/>
      <c r="K31" s="738"/>
      <c r="L31" s="739"/>
      <c r="M31" s="238"/>
      <c r="N31" s="241"/>
    </row>
    <row r="32" spans="1:14">
      <c r="A32" s="746" t="s">
        <v>396</v>
      </c>
      <c r="B32" s="747"/>
      <c r="C32" s="747"/>
      <c r="D32" s="747"/>
      <c r="E32" s="747"/>
      <c r="F32" s="747"/>
      <c r="G32" s="748" t="s">
        <v>389</v>
      </c>
      <c r="H32" s="749"/>
      <c r="I32" s="748" t="s">
        <v>390</v>
      </c>
      <c r="J32" s="749"/>
      <c r="K32" s="748" t="s">
        <v>391</v>
      </c>
      <c r="L32" s="749"/>
      <c r="M32" s="237">
        <v>2027</v>
      </c>
      <c r="N32" s="237">
        <v>2028</v>
      </c>
    </row>
    <row r="33" spans="1:14">
      <c r="A33" s="735"/>
      <c r="B33" s="736"/>
      <c r="C33" s="736"/>
      <c r="D33" s="736"/>
      <c r="E33" s="736"/>
      <c r="F33" s="737"/>
      <c r="G33" s="752"/>
      <c r="H33" s="751"/>
      <c r="I33" s="752"/>
      <c r="J33" s="751"/>
      <c r="K33" s="752"/>
      <c r="L33" s="751"/>
      <c r="M33" s="243"/>
      <c r="N33" s="245"/>
    </row>
    <row r="34" spans="1:14">
      <c r="A34" s="735"/>
      <c r="B34" s="736"/>
      <c r="C34" s="736"/>
      <c r="D34" s="736"/>
      <c r="E34" s="736"/>
      <c r="F34" s="737"/>
      <c r="G34" s="738"/>
      <c r="H34" s="739"/>
      <c r="I34" s="738"/>
      <c r="J34" s="739"/>
      <c r="K34" s="738"/>
      <c r="L34" s="739"/>
      <c r="M34" s="238"/>
      <c r="N34" s="241"/>
    </row>
    <row r="35" spans="1:14">
      <c r="A35" s="735"/>
      <c r="B35" s="736"/>
      <c r="C35" s="736"/>
      <c r="D35" s="736"/>
      <c r="E35" s="736"/>
      <c r="F35" s="737"/>
      <c r="G35" s="738"/>
      <c r="H35" s="739"/>
      <c r="I35" s="738"/>
      <c r="J35" s="739"/>
      <c r="K35" s="738"/>
      <c r="L35" s="739"/>
      <c r="M35" s="238"/>
      <c r="N35" s="241"/>
    </row>
    <row r="36" spans="1:14">
      <c r="A36" s="746" t="s">
        <v>398</v>
      </c>
      <c r="B36" s="747"/>
      <c r="C36" s="747"/>
      <c r="D36" s="747"/>
      <c r="E36" s="747"/>
      <c r="F36" s="747"/>
      <c r="G36" s="748" t="s">
        <v>389</v>
      </c>
      <c r="H36" s="749"/>
      <c r="I36" s="748" t="s">
        <v>390</v>
      </c>
      <c r="J36" s="749"/>
      <c r="K36" s="748" t="s">
        <v>391</v>
      </c>
      <c r="L36" s="749"/>
      <c r="M36" s="237">
        <v>2027</v>
      </c>
      <c r="N36" s="237">
        <v>2028</v>
      </c>
    </row>
    <row r="37" spans="1:14" ht="13.15" customHeight="1">
      <c r="A37" s="735" t="s">
        <v>276</v>
      </c>
      <c r="B37" s="736"/>
      <c r="C37" s="736"/>
      <c r="D37" s="736"/>
      <c r="E37" s="736"/>
      <c r="F37" s="737"/>
      <c r="G37" s="756" t="s">
        <v>276</v>
      </c>
      <c r="H37" s="739"/>
      <c r="I37" s="752"/>
      <c r="J37" s="751"/>
      <c r="K37" s="752"/>
      <c r="L37" s="751"/>
      <c r="M37" s="242" t="s">
        <v>276</v>
      </c>
      <c r="N37" s="244" t="s">
        <v>276</v>
      </c>
    </row>
    <row r="38" spans="1:14">
      <c r="A38" s="753"/>
      <c r="B38" s="754"/>
      <c r="C38" s="754"/>
      <c r="D38" s="754"/>
      <c r="E38" s="754"/>
      <c r="F38" s="755"/>
      <c r="G38" s="753"/>
      <c r="H38" s="755"/>
      <c r="I38" s="753"/>
      <c r="J38" s="755"/>
      <c r="K38" s="753"/>
      <c r="L38" s="755"/>
      <c r="M38" s="246"/>
      <c r="N38" s="247"/>
    </row>
    <row r="40" spans="1:14">
      <c r="A40" s="743" t="s">
        <v>261</v>
      </c>
      <c r="B40" s="744"/>
      <c r="C40" s="744"/>
      <c r="D40" s="744"/>
      <c r="E40" s="744"/>
      <c r="F40" s="744"/>
      <c r="G40" s="744"/>
      <c r="H40" s="744"/>
      <c r="I40" s="744"/>
      <c r="J40" s="744"/>
      <c r="K40" s="744"/>
      <c r="L40" s="744"/>
      <c r="M40" s="744"/>
      <c r="N40" s="745"/>
    </row>
    <row r="41" spans="1:14" ht="39.75" customHeight="1">
      <c r="A41" s="676" t="s">
        <v>262</v>
      </c>
      <c r="B41" s="676"/>
      <c r="C41" s="248" t="s">
        <v>263</v>
      </c>
      <c r="D41" s="248" t="s">
        <v>264</v>
      </c>
      <c r="E41" s="248" t="s">
        <v>265</v>
      </c>
      <c r="F41" s="248" t="s">
        <v>266</v>
      </c>
      <c r="G41" s="248" t="s">
        <v>267</v>
      </c>
      <c r="H41" s="248" t="s">
        <v>268</v>
      </c>
      <c r="I41" s="248" t="s">
        <v>269</v>
      </c>
      <c r="J41" s="248" t="s">
        <v>270</v>
      </c>
      <c r="K41" s="248" t="s">
        <v>271</v>
      </c>
      <c r="L41" s="248" t="s">
        <v>272</v>
      </c>
      <c r="M41" s="248" t="s">
        <v>273</v>
      </c>
      <c r="N41" s="248" t="s">
        <v>274</v>
      </c>
    </row>
    <row r="42" spans="1:14" ht="12" customHeight="1">
      <c r="A42" s="757">
        <f>IF(A19&gt;0,A19,"")</f>
        <v>1</v>
      </c>
      <c r="B42" s="758"/>
      <c r="C42" s="249"/>
      <c r="D42" s="249"/>
      <c r="E42" s="249" t="s">
        <v>275</v>
      </c>
      <c r="F42" s="249"/>
      <c r="G42" s="249"/>
      <c r="H42" s="249"/>
      <c r="I42" s="249"/>
      <c r="J42" s="249"/>
      <c r="K42" s="249"/>
      <c r="L42" s="249"/>
      <c r="M42" s="249"/>
      <c r="N42" s="249"/>
    </row>
    <row r="43" spans="1:14" ht="12" customHeight="1" thickBot="1">
      <c r="A43" s="759"/>
      <c r="B43" s="760"/>
      <c r="C43" s="250"/>
      <c r="D43" s="250"/>
      <c r="E43" s="250"/>
      <c r="F43" s="250"/>
      <c r="G43" s="250"/>
      <c r="H43" s="250"/>
      <c r="I43" s="250"/>
      <c r="J43" s="250"/>
      <c r="K43" s="250"/>
      <c r="L43" s="250"/>
      <c r="M43" s="250"/>
      <c r="N43" s="250"/>
    </row>
    <row r="44" spans="1:14" ht="12" customHeight="1">
      <c r="A44" s="757">
        <f>IF(A20&gt;0,A20,"")</f>
        <v>2</v>
      </c>
      <c r="B44" s="758"/>
      <c r="C44" s="251"/>
      <c r="D44" s="251"/>
      <c r="E44" s="251" t="s">
        <v>275</v>
      </c>
      <c r="F44" s="251" t="s">
        <v>275</v>
      </c>
      <c r="G44" s="251" t="s">
        <v>234</v>
      </c>
      <c r="H44" s="251" t="s">
        <v>234</v>
      </c>
      <c r="I44" s="251" t="s">
        <v>234</v>
      </c>
      <c r="J44" s="251"/>
      <c r="K44" s="251"/>
      <c r="L44" s="251"/>
      <c r="M44" s="251"/>
      <c r="N44" s="251"/>
    </row>
    <row r="45" spans="1:14" ht="12" customHeight="1" thickBot="1">
      <c r="A45" s="759"/>
      <c r="B45" s="760"/>
      <c r="C45" s="250"/>
      <c r="D45" s="250"/>
      <c r="E45" s="250"/>
      <c r="F45" s="250"/>
      <c r="G45" s="250"/>
      <c r="H45" s="250"/>
      <c r="I45" s="250"/>
      <c r="J45" s="250"/>
      <c r="K45" s="250"/>
      <c r="L45" s="250"/>
      <c r="M45" s="250"/>
      <c r="N45" s="250"/>
    </row>
    <row r="46" spans="1:14" ht="12" customHeight="1">
      <c r="A46" s="757">
        <f>IF(A21&gt;0,A21,"")</f>
        <v>3</v>
      </c>
      <c r="B46" s="758"/>
      <c r="C46" s="251"/>
      <c r="D46" s="251"/>
      <c r="E46" s="251"/>
      <c r="F46" s="251" t="s">
        <v>275</v>
      </c>
      <c r="G46" s="251" t="s">
        <v>275</v>
      </c>
      <c r="H46" s="251" t="s">
        <v>275</v>
      </c>
      <c r="I46" s="251" t="s">
        <v>234</v>
      </c>
      <c r="J46" s="251" t="s">
        <v>234</v>
      </c>
      <c r="K46" s="251" t="s">
        <v>234</v>
      </c>
      <c r="L46" s="251"/>
      <c r="M46" s="251"/>
      <c r="N46" s="251"/>
    </row>
    <row r="47" spans="1:14" ht="12" customHeight="1" thickBot="1">
      <c r="A47" s="759"/>
      <c r="B47" s="760"/>
      <c r="C47" s="250"/>
      <c r="D47" s="250"/>
      <c r="E47" s="250"/>
      <c r="F47" s="250"/>
      <c r="G47" s="250"/>
      <c r="H47" s="250"/>
      <c r="I47" s="250"/>
      <c r="J47" s="250"/>
      <c r="K47" s="250"/>
      <c r="L47" s="250"/>
      <c r="M47" s="250"/>
      <c r="N47" s="250"/>
    </row>
    <row r="48" spans="1:14" ht="12" customHeight="1">
      <c r="A48" s="757">
        <f>IF(A22&gt;0,A22,"")</f>
        <v>4</v>
      </c>
      <c r="B48" s="758"/>
      <c r="C48" s="251"/>
      <c r="D48" s="251"/>
      <c r="E48" s="251"/>
      <c r="F48" s="251"/>
      <c r="G48" s="251"/>
      <c r="H48" s="251"/>
      <c r="I48" s="251" t="s">
        <v>275</v>
      </c>
      <c r="J48" s="251" t="s">
        <v>275</v>
      </c>
      <c r="K48" s="251" t="s">
        <v>275</v>
      </c>
      <c r="L48" s="251" t="s">
        <v>234</v>
      </c>
      <c r="M48" s="251" t="s">
        <v>234</v>
      </c>
      <c r="N48" s="251"/>
    </row>
    <row r="49" spans="1:14" ht="12" customHeight="1" thickBot="1">
      <c r="A49" s="759"/>
      <c r="B49" s="760"/>
      <c r="C49" s="250"/>
      <c r="D49" s="250"/>
      <c r="E49" s="250"/>
      <c r="F49" s="250"/>
      <c r="G49" s="250"/>
      <c r="H49" s="250"/>
      <c r="I49" s="250"/>
      <c r="J49" s="250"/>
      <c r="K49" s="250"/>
      <c r="L49" s="250"/>
      <c r="M49" s="250"/>
      <c r="N49" s="250"/>
    </row>
    <row r="50" spans="1:14" ht="12" customHeight="1">
      <c r="A50" s="757">
        <f>IF(H19&gt;0,H19,"")</f>
        <v>5</v>
      </c>
      <c r="B50" s="758"/>
      <c r="C50" s="251"/>
      <c r="D50" s="251"/>
      <c r="E50" s="251"/>
      <c r="F50" s="251"/>
      <c r="G50" s="251"/>
      <c r="H50" s="251"/>
      <c r="I50" s="251"/>
      <c r="J50" s="251"/>
      <c r="K50" s="251"/>
      <c r="L50" s="251" t="s">
        <v>275</v>
      </c>
      <c r="M50" s="251" t="s">
        <v>234</v>
      </c>
      <c r="N50" s="251" t="s">
        <v>234</v>
      </c>
    </row>
    <row r="51" spans="1:14" ht="12" customHeight="1" thickBot="1">
      <c r="A51" s="759"/>
      <c r="B51" s="760"/>
      <c r="C51" s="250"/>
      <c r="D51" s="250"/>
      <c r="E51" s="250"/>
      <c r="F51" s="250"/>
      <c r="G51" s="250"/>
      <c r="H51" s="250"/>
      <c r="I51" s="250"/>
      <c r="J51" s="250"/>
      <c r="K51" s="250"/>
      <c r="L51" s="250" t="s">
        <v>276</v>
      </c>
      <c r="M51" s="250"/>
      <c r="N51" s="250"/>
    </row>
    <row r="52" spans="1:14" ht="12" customHeight="1">
      <c r="A52" s="757" t="str">
        <f>IF(H20&gt;0,H20,"")</f>
        <v/>
      </c>
      <c r="B52" s="758"/>
      <c r="C52" s="251"/>
      <c r="D52" s="251"/>
      <c r="E52" s="251"/>
      <c r="F52" s="251"/>
      <c r="G52" s="251"/>
      <c r="H52" s="251"/>
      <c r="I52" s="251"/>
      <c r="J52" s="251"/>
      <c r="K52" s="251"/>
      <c r="L52" s="251"/>
      <c r="M52" s="251"/>
      <c r="N52" s="251"/>
    </row>
    <row r="53" spans="1:14" ht="12" customHeight="1" thickBot="1">
      <c r="A53" s="759"/>
      <c r="B53" s="760"/>
      <c r="C53" s="252"/>
      <c r="D53" s="252"/>
      <c r="E53" s="252"/>
      <c r="F53" s="252"/>
      <c r="G53" s="252"/>
      <c r="H53" s="252"/>
      <c r="I53" s="252"/>
      <c r="J53" s="252"/>
      <c r="K53" s="252"/>
      <c r="L53" s="252"/>
      <c r="M53" s="252"/>
      <c r="N53" s="252"/>
    </row>
    <row r="54" spans="1:14" ht="12" customHeight="1">
      <c r="A54" s="757" t="str">
        <f>IF(H21&gt;0,H21,"")</f>
        <v/>
      </c>
      <c r="B54" s="758"/>
      <c r="C54" s="251"/>
      <c r="D54" s="251"/>
      <c r="E54" s="251"/>
      <c r="F54" s="251"/>
      <c r="G54" s="251"/>
      <c r="H54" s="251"/>
      <c r="I54" s="251"/>
      <c r="J54" s="251"/>
      <c r="K54" s="251"/>
      <c r="L54" s="251"/>
      <c r="M54" s="251"/>
      <c r="N54" s="251"/>
    </row>
    <row r="55" spans="1:14" ht="12" customHeight="1" thickBot="1">
      <c r="A55" s="759"/>
      <c r="B55" s="760"/>
      <c r="C55" s="252"/>
      <c r="D55" s="252"/>
      <c r="E55" s="252"/>
      <c r="F55" s="252"/>
      <c r="G55" s="252"/>
      <c r="H55" s="252"/>
      <c r="I55" s="252"/>
      <c r="J55" s="252"/>
      <c r="K55" s="252"/>
      <c r="L55" s="252"/>
      <c r="M55" s="252"/>
      <c r="N55" s="252"/>
    </row>
    <row r="56" spans="1:14" ht="12" customHeight="1">
      <c r="A56" s="757" t="str">
        <f>IF(H22&gt;0,H22,"")</f>
        <v/>
      </c>
      <c r="B56" s="758"/>
      <c r="C56" s="251"/>
      <c r="D56" s="251"/>
      <c r="E56" s="251"/>
      <c r="F56" s="251"/>
      <c r="G56" s="251"/>
      <c r="H56" s="251"/>
      <c r="I56" s="251"/>
      <c r="J56" s="251"/>
      <c r="K56" s="251"/>
      <c r="L56" s="251"/>
      <c r="M56" s="251"/>
      <c r="N56" s="251"/>
    </row>
    <row r="57" spans="1:14" ht="12" customHeight="1" thickBot="1">
      <c r="A57" s="759"/>
      <c r="B57" s="760"/>
      <c r="C57" s="253"/>
      <c r="D57" s="253"/>
      <c r="E57" s="253"/>
      <c r="F57" s="253"/>
      <c r="G57" s="253"/>
      <c r="H57" s="253"/>
      <c r="I57" s="253"/>
      <c r="J57" s="253"/>
      <c r="K57" s="253"/>
      <c r="L57" s="253"/>
      <c r="M57" s="253"/>
      <c r="N57" s="253"/>
    </row>
    <row r="60" spans="1:14">
      <c r="A60" s="743" t="s">
        <v>277</v>
      </c>
      <c r="B60" s="744"/>
      <c r="C60" s="744"/>
      <c r="D60" s="744"/>
      <c r="E60" s="744"/>
      <c r="F60" s="744"/>
      <c r="G60" s="744"/>
      <c r="H60" s="744"/>
      <c r="I60" s="744"/>
      <c r="J60" s="744"/>
      <c r="K60" s="744"/>
      <c r="L60" s="744"/>
      <c r="M60" s="744"/>
      <c r="N60" s="745"/>
    </row>
    <row r="61" spans="1:14" ht="36" customHeight="1">
      <c r="A61" s="254" t="s">
        <v>323</v>
      </c>
      <c r="B61" s="761" t="s">
        <v>279</v>
      </c>
      <c r="C61" s="762"/>
      <c r="D61" s="762"/>
      <c r="E61" s="762"/>
      <c r="F61" s="762"/>
      <c r="G61" s="762"/>
      <c r="H61" s="762"/>
      <c r="I61" s="762"/>
      <c r="J61" s="762"/>
      <c r="K61" s="762"/>
      <c r="L61" s="763"/>
      <c r="M61" s="764" t="s">
        <v>399</v>
      </c>
      <c r="N61" s="764"/>
    </row>
    <row r="62" spans="1:14" ht="25.5">
      <c r="A62" s="95" t="s">
        <v>324</v>
      </c>
      <c r="B62" s="765" t="s">
        <v>366</v>
      </c>
      <c r="C62" s="766"/>
      <c r="D62" s="766"/>
      <c r="E62" s="766"/>
      <c r="F62" s="766"/>
      <c r="G62" s="766"/>
      <c r="H62" s="766"/>
      <c r="I62" s="766"/>
      <c r="J62" s="766"/>
      <c r="K62" s="766"/>
      <c r="L62" s="767"/>
      <c r="M62" s="768">
        <v>0.4</v>
      </c>
      <c r="N62" s="769"/>
    </row>
    <row r="63" spans="1:14" ht="25.5">
      <c r="A63" s="78" t="s">
        <v>282</v>
      </c>
      <c r="B63" s="775" t="s">
        <v>466</v>
      </c>
      <c r="C63" s="776"/>
      <c r="D63" s="776"/>
      <c r="E63" s="776"/>
      <c r="F63" s="776"/>
      <c r="G63" s="776"/>
      <c r="H63" s="776"/>
      <c r="I63" s="776"/>
      <c r="J63" s="776"/>
      <c r="K63" s="776"/>
      <c r="L63" s="777"/>
      <c r="M63" s="778">
        <v>0.5</v>
      </c>
      <c r="N63" s="779"/>
    </row>
    <row r="64" spans="1:14">
      <c r="A64" s="255" t="s">
        <v>744</v>
      </c>
      <c r="B64" s="775" t="s">
        <v>743</v>
      </c>
      <c r="C64" s="776"/>
      <c r="D64" s="776"/>
      <c r="E64" s="776"/>
      <c r="F64" s="776"/>
      <c r="G64" s="776"/>
      <c r="H64" s="776"/>
      <c r="I64" s="776"/>
      <c r="J64" s="776"/>
      <c r="K64" s="776"/>
      <c r="L64" s="777"/>
      <c r="M64" s="778">
        <v>0.1</v>
      </c>
      <c r="N64" s="779"/>
    </row>
    <row r="65" spans="1:14">
      <c r="A65" s="255"/>
      <c r="B65" s="770"/>
      <c r="C65" s="771"/>
      <c r="D65" s="771"/>
      <c r="E65" s="771"/>
      <c r="F65" s="771"/>
      <c r="G65" s="771"/>
      <c r="H65" s="771"/>
      <c r="I65" s="771"/>
      <c r="J65" s="771"/>
      <c r="K65" s="771"/>
      <c r="L65" s="772"/>
      <c r="M65" s="773"/>
      <c r="N65" s="774"/>
    </row>
    <row r="66" spans="1:14">
      <c r="A66" s="255"/>
      <c r="B66" s="770"/>
      <c r="C66" s="771"/>
      <c r="D66" s="771"/>
      <c r="E66" s="771"/>
      <c r="F66" s="771"/>
      <c r="G66" s="771"/>
      <c r="H66" s="771"/>
      <c r="I66" s="771"/>
      <c r="J66" s="771"/>
      <c r="K66" s="771"/>
      <c r="L66" s="772"/>
      <c r="M66" s="773"/>
      <c r="N66" s="774"/>
    </row>
    <row r="67" spans="1:14">
      <c r="A67" s="255"/>
      <c r="B67" s="770"/>
      <c r="C67" s="771"/>
      <c r="D67" s="771"/>
      <c r="E67" s="771"/>
      <c r="F67" s="771"/>
      <c r="G67" s="771"/>
      <c r="H67" s="771"/>
      <c r="I67" s="771"/>
      <c r="J67" s="771"/>
      <c r="K67" s="771"/>
      <c r="L67" s="772"/>
      <c r="M67" s="773"/>
      <c r="N67" s="774"/>
    </row>
    <row r="68" spans="1:14">
      <c r="A68" s="255"/>
      <c r="B68" s="770"/>
      <c r="C68" s="771"/>
      <c r="D68" s="771"/>
      <c r="E68" s="771"/>
      <c r="F68" s="771"/>
      <c r="G68" s="771"/>
      <c r="H68" s="771"/>
      <c r="I68" s="771"/>
      <c r="J68" s="771"/>
      <c r="K68" s="771"/>
      <c r="L68" s="772"/>
      <c r="M68" s="773"/>
      <c r="N68" s="774"/>
    </row>
    <row r="69" spans="1:14">
      <c r="A69" s="255"/>
      <c r="B69" s="770"/>
      <c r="C69" s="771"/>
      <c r="D69" s="771"/>
      <c r="E69" s="771"/>
      <c r="F69" s="771"/>
      <c r="G69" s="771"/>
      <c r="H69" s="771"/>
      <c r="I69" s="771"/>
      <c r="J69" s="771"/>
      <c r="K69" s="771"/>
      <c r="L69" s="772"/>
      <c r="M69" s="773"/>
      <c r="N69" s="774"/>
    </row>
    <row r="70" spans="1:14">
      <c r="A70" s="255"/>
      <c r="B70" s="770"/>
      <c r="C70" s="771"/>
      <c r="D70" s="771"/>
      <c r="E70" s="771"/>
      <c r="F70" s="771"/>
      <c r="G70" s="771"/>
      <c r="H70" s="771"/>
      <c r="I70" s="771"/>
      <c r="J70" s="771"/>
      <c r="K70" s="771"/>
      <c r="L70" s="772"/>
      <c r="M70" s="773"/>
      <c r="N70" s="774"/>
    </row>
    <row r="71" spans="1:14">
      <c r="A71" s="255"/>
      <c r="B71" s="770"/>
      <c r="C71" s="771"/>
      <c r="D71" s="771"/>
      <c r="E71" s="771"/>
      <c r="F71" s="771"/>
      <c r="G71" s="771"/>
      <c r="H71" s="771"/>
      <c r="I71" s="771"/>
      <c r="J71" s="771"/>
      <c r="K71" s="771"/>
      <c r="L71" s="772"/>
      <c r="M71" s="773"/>
      <c r="N71" s="774"/>
    </row>
    <row r="72" spans="1:14">
      <c r="A72" s="255"/>
      <c r="B72" s="770"/>
      <c r="C72" s="771"/>
      <c r="D72" s="771"/>
      <c r="E72" s="771"/>
      <c r="F72" s="771"/>
      <c r="G72" s="771"/>
      <c r="H72" s="771"/>
      <c r="I72" s="771"/>
      <c r="J72" s="771"/>
      <c r="K72" s="771"/>
      <c r="L72" s="772"/>
      <c r="M72" s="773"/>
      <c r="N72" s="774"/>
    </row>
    <row r="73" spans="1:14">
      <c r="A73" s="255"/>
      <c r="B73" s="770"/>
      <c r="C73" s="771"/>
      <c r="D73" s="771"/>
      <c r="E73" s="771"/>
      <c r="F73" s="771"/>
      <c r="G73" s="771"/>
      <c r="H73" s="771"/>
      <c r="I73" s="771"/>
      <c r="J73" s="771"/>
      <c r="K73" s="771"/>
      <c r="L73" s="772"/>
      <c r="M73" s="773"/>
      <c r="N73" s="774"/>
    </row>
    <row r="74" spans="1:14">
      <c r="A74" s="256"/>
      <c r="B74" s="780"/>
      <c r="C74" s="781"/>
      <c r="D74" s="781"/>
      <c r="E74" s="781"/>
      <c r="F74" s="781"/>
      <c r="G74" s="781"/>
      <c r="H74" s="781"/>
      <c r="I74" s="781"/>
      <c r="J74" s="781"/>
      <c r="K74" s="781"/>
      <c r="L74" s="782"/>
      <c r="M74" s="783"/>
      <c r="N74" s="784"/>
    </row>
    <row r="65479" spans="251:255">
      <c r="IQ65479" s="227" t="s">
        <v>291</v>
      </c>
      <c r="IR65479" s="227" t="s">
        <v>292</v>
      </c>
      <c r="IS65479" s="227" t="s">
        <v>293</v>
      </c>
      <c r="IT65479" s="227" t="s">
        <v>294</v>
      </c>
      <c r="IU65479" s="227" t="s">
        <v>295</v>
      </c>
    </row>
    <row r="65480" spans="251:255">
      <c r="IQ65480" s="227" t="e">
        <f>#REF!&amp;#REF!</f>
        <v>#REF!</v>
      </c>
      <c r="IR65480" s="227">
        <f>$A$14</f>
        <v>0</v>
      </c>
      <c r="IS65480" s="227" t="str">
        <f>$B$19&amp;" - "&amp;$B$20&amp;" - "&amp;$B$21&amp;" - "&amp;$B$22&amp;" - "&amp;$I$19&amp;" - "&amp;$I$20&amp;" - "&amp;$I$21&amp;" - "&amp;$I$22</f>
        <v xml:space="preserve">Nomina della delegazione trattante di parte pubblica - Formazione in merito gli istituti contrattuali introdotti dal nuovo CCNL - Definizione, da parte dell'Amministrazione, degli indirizzi alla delegazione trattante e costituzione del fondo dellerisorse decentrate - Avvio e svolgimento della sessione di contrattazione tra parte datoriale e parte sindacale - Firma del CCDI di Ente -  -  - </v>
      </c>
      <c r="IT65480" s="227" t="e">
        <f>#REF!&amp;": "&amp;#REF!&amp;" - "&amp;#REF!&amp;": "&amp;#REF!&amp;" - "&amp;$A$28&amp;": "&amp;$I$28&amp;" - "&amp;$A$29&amp;": "&amp;$I$29&amp;" - "&amp;#REF!&amp;": "&amp;#REF!&amp;" - "&amp;#REF!&amp;": "&amp;#REF!&amp;" - "&amp;$A$32&amp;": "&amp;$I$32&amp;" - "&amp;$A$33&amp;": "&amp;$I$33&amp;" - "&amp;#REF!&amp;": "&amp;#REF!&amp;" - "&amp;$A$34&amp;": "&amp;$I$34&amp;" - "&amp;$A$36&amp;": "&amp;$I$36&amp;" - "&amp;$A$37&amp;": "&amp;$I$37&amp;" - "&amp;$A$38&amp;": "&amp;$I$38</f>
        <v>#REF!</v>
      </c>
      <c r="IU65480" s="227" t="e">
        <f>#REF!</f>
        <v>#REF!</v>
      </c>
    </row>
  </sheetData>
  <sheetProtection formatCells="0" formatColumns="0" formatRows="0"/>
  <mergeCells count="131">
    <mergeCell ref="B72:L72"/>
    <mergeCell ref="M72:N72"/>
    <mergeCell ref="B73:L73"/>
    <mergeCell ref="M73:N73"/>
    <mergeCell ref="B74:L74"/>
    <mergeCell ref="M74:N74"/>
    <mergeCell ref="B69:L69"/>
    <mergeCell ref="M69:N69"/>
    <mergeCell ref="B70:L70"/>
    <mergeCell ref="M70:N70"/>
    <mergeCell ref="B71:L71"/>
    <mergeCell ref="M71:N71"/>
    <mergeCell ref="B66:L66"/>
    <mergeCell ref="M66:N66"/>
    <mergeCell ref="B67:L67"/>
    <mergeCell ref="M67:N67"/>
    <mergeCell ref="B68:L68"/>
    <mergeCell ref="M68:N68"/>
    <mergeCell ref="B63:L63"/>
    <mergeCell ref="M63:N63"/>
    <mergeCell ref="B64:L64"/>
    <mergeCell ref="M64:N64"/>
    <mergeCell ref="B65:L65"/>
    <mergeCell ref="M65:N65"/>
    <mergeCell ref="A54:B55"/>
    <mergeCell ref="A56:B57"/>
    <mergeCell ref="A60:N60"/>
    <mergeCell ref="B61:L61"/>
    <mergeCell ref="M61:N61"/>
    <mergeCell ref="B62:L62"/>
    <mergeCell ref="M62:N62"/>
    <mergeCell ref="A42:B43"/>
    <mergeCell ref="A44:B45"/>
    <mergeCell ref="A46:B47"/>
    <mergeCell ref="A48:B49"/>
    <mergeCell ref="A50:B51"/>
    <mergeCell ref="A52:B53"/>
    <mergeCell ref="A38:F38"/>
    <mergeCell ref="G38:H38"/>
    <mergeCell ref="I38:J38"/>
    <mergeCell ref="K38:L38"/>
    <mergeCell ref="A40:N40"/>
    <mergeCell ref="A41:B41"/>
    <mergeCell ref="A36:F36"/>
    <mergeCell ref="G36:H36"/>
    <mergeCell ref="I36:J36"/>
    <mergeCell ref="K36:L36"/>
    <mergeCell ref="A37:F37"/>
    <mergeCell ref="G37:H37"/>
    <mergeCell ref="I37:J37"/>
    <mergeCell ref="K37:L37"/>
    <mergeCell ref="A34:F34"/>
    <mergeCell ref="G34:H34"/>
    <mergeCell ref="I34:J34"/>
    <mergeCell ref="K34:L34"/>
    <mergeCell ref="A35:F35"/>
    <mergeCell ref="G35:H35"/>
    <mergeCell ref="I35:J35"/>
    <mergeCell ref="K35:L35"/>
    <mergeCell ref="A32:F32"/>
    <mergeCell ref="G32:H32"/>
    <mergeCell ref="I32:J32"/>
    <mergeCell ref="K32:L32"/>
    <mergeCell ref="A33:F33"/>
    <mergeCell ref="G33:H33"/>
    <mergeCell ref="I33:J33"/>
    <mergeCell ref="K33:L33"/>
    <mergeCell ref="A30:F30"/>
    <mergeCell ref="G30:H30"/>
    <mergeCell ref="I30:J30"/>
    <mergeCell ref="K30:L30"/>
    <mergeCell ref="A31:F31"/>
    <mergeCell ref="G31:H31"/>
    <mergeCell ref="I31:J31"/>
    <mergeCell ref="K31:L31"/>
    <mergeCell ref="A28:F28"/>
    <mergeCell ref="G28:H28"/>
    <mergeCell ref="I28:J28"/>
    <mergeCell ref="K28:L28"/>
    <mergeCell ref="A29:F29"/>
    <mergeCell ref="G29:H29"/>
    <mergeCell ref="I29:J29"/>
    <mergeCell ref="K29:L29"/>
    <mergeCell ref="A26:F26"/>
    <mergeCell ref="G26:H26"/>
    <mergeCell ref="I26:J26"/>
    <mergeCell ref="K26:L26"/>
    <mergeCell ref="A27:F27"/>
    <mergeCell ref="G27:H27"/>
    <mergeCell ref="I27:J27"/>
    <mergeCell ref="K27:L27"/>
    <mergeCell ref="B21:G21"/>
    <mergeCell ref="I21:N21"/>
    <mergeCell ref="B22:G22"/>
    <mergeCell ref="I22:N22"/>
    <mergeCell ref="A24:N24"/>
    <mergeCell ref="A25:F25"/>
    <mergeCell ref="G25:H25"/>
    <mergeCell ref="I25:J25"/>
    <mergeCell ref="K25:L25"/>
    <mergeCell ref="M17:N17"/>
    <mergeCell ref="A18:N18"/>
    <mergeCell ref="B19:G19"/>
    <mergeCell ref="I19:N19"/>
    <mergeCell ref="B20:G20"/>
    <mergeCell ref="I20:N20"/>
    <mergeCell ref="A7:B7"/>
    <mergeCell ref="C7:N7"/>
    <mergeCell ref="C8:N15"/>
    <mergeCell ref="A10:B15"/>
    <mergeCell ref="C16:H17"/>
    <mergeCell ref="I16:J16"/>
    <mergeCell ref="K16:L16"/>
    <mergeCell ref="M16:N16"/>
    <mergeCell ref="I17:J17"/>
    <mergeCell ref="K17:L17"/>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s>
  <conditionalFormatting sqref="C42:N42 C44:N44 C46:N46 C48:N48 C50:N50 C52:N52 C54:N54 C56:N56">
    <cfRule type="cellIs" dxfId="67" priority="1" stopIfTrue="1" operator="equal">
      <formula>"x"</formula>
    </cfRule>
  </conditionalFormatting>
  <conditionalFormatting sqref="C43:N43 C45:N45 C47:N47 C49:N49 C51:N51 C53:N53 C55:N55 C57:N57">
    <cfRule type="cellIs" dxfId="66"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2:N57" xr:uid="{5A46D5F7-77EB-42CC-BCB1-6506CB587A17}"/>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38" max="1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FF00"/>
  </sheetPr>
  <dimension ref="A1:AMM65447"/>
  <sheetViews>
    <sheetView topLeftCell="A47" zoomScale="90" zoomScaleNormal="90" workbookViewId="0">
      <selection activeCell="C9" sqref="C9:N9"/>
    </sheetView>
  </sheetViews>
  <sheetFormatPr defaultColWidth="8.7109375" defaultRowHeight="15"/>
  <cols>
    <col min="1" max="1" width="7.140625" style="59" customWidth="1"/>
    <col min="2" max="2" width="12" style="59" customWidth="1"/>
    <col min="3" max="3" width="6.28515625" style="59" customWidth="1"/>
    <col min="4" max="7" width="6.5703125" style="59" customWidth="1"/>
    <col min="8" max="8" width="5.42578125" style="59" customWidth="1"/>
    <col min="9" max="9" width="6.5703125" style="59" customWidth="1"/>
    <col min="10" max="10" width="6.85546875" style="59" customWidth="1"/>
    <col min="11" max="11" width="6.5703125" style="59" customWidth="1"/>
    <col min="12" max="12" width="7" style="59" customWidth="1"/>
    <col min="13" max="13" width="6.5703125" style="59" customWidth="1"/>
    <col min="14" max="14" width="5.5703125" style="59" customWidth="1"/>
    <col min="15" max="15" width="7.5703125" style="59" customWidth="1"/>
    <col min="16" max="17" width="4.5703125" style="59" customWidth="1"/>
    <col min="18" max="18" width="8.28515625" style="59" customWidth="1"/>
    <col min="19" max="19" width="6.7109375" style="59" customWidth="1"/>
    <col min="20" max="20" width="6.42578125" style="59" customWidth="1"/>
    <col min="21" max="246" width="9.140625" style="59" customWidth="1"/>
    <col min="247" max="247" width="14.140625" style="59" customWidth="1"/>
    <col min="248" max="258" width="9.140625" style="59" customWidth="1"/>
    <col min="259" max="259" width="7.140625" style="59" customWidth="1"/>
    <col min="260" max="260" width="12" style="59" customWidth="1"/>
    <col min="261" max="261" width="6.28515625" style="59" customWidth="1"/>
    <col min="262" max="265" width="6.5703125" style="59" customWidth="1"/>
    <col min="266" max="266" width="5.42578125" style="59" customWidth="1"/>
    <col min="267" max="267" width="6.5703125" style="59" customWidth="1"/>
    <col min="268" max="268" width="6.85546875" style="59" customWidth="1"/>
    <col min="269" max="269" width="6.5703125" style="59" customWidth="1"/>
    <col min="270" max="270" width="7" style="59" customWidth="1"/>
    <col min="271" max="271" width="6.5703125" style="59" customWidth="1"/>
    <col min="272" max="272" width="5.5703125" style="59" customWidth="1"/>
    <col min="273" max="273" width="7.5703125" style="59" customWidth="1"/>
    <col min="274" max="274" width="4.5703125" style="59" customWidth="1"/>
    <col min="275" max="275" width="6.7109375" style="59" customWidth="1"/>
    <col min="276" max="276" width="6.42578125" style="59" customWidth="1"/>
    <col min="277" max="502" width="9.140625" style="59" customWidth="1"/>
    <col min="503" max="503" width="14.140625" style="59" customWidth="1"/>
    <col min="504" max="514" width="9.140625" style="59" customWidth="1"/>
    <col min="515" max="515" width="7.140625" style="59" customWidth="1"/>
    <col min="516" max="516" width="12" style="59" customWidth="1"/>
    <col min="517" max="517" width="6.28515625" style="59" customWidth="1"/>
    <col min="518" max="521" width="6.5703125" style="59" customWidth="1"/>
    <col min="522" max="522" width="5.42578125" style="59" customWidth="1"/>
    <col min="523" max="523" width="6.5703125" style="59" customWidth="1"/>
    <col min="524" max="524" width="6.85546875" style="59" customWidth="1"/>
    <col min="525" max="525" width="6.5703125" style="59" customWidth="1"/>
    <col min="526" max="526" width="7" style="59" customWidth="1"/>
    <col min="527" max="527" width="6.5703125" style="59" customWidth="1"/>
    <col min="528" max="528" width="5.5703125" style="59" customWidth="1"/>
    <col min="529" max="529" width="7.5703125" style="59" customWidth="1"/>
    <col min="530" max="530" width="4.5703125" style="59" customWidth="1"/>
    <col min="531" max="531" width="6.7109375" style="59" customWidth="1"/>
    <col min="532" max="532" width="6.42578125" style="59" customWidth="1"/>
    <col min="533" max="758" width="9.140625" style="59" customWidth="1"/>
    <col min="759" max="759" width="14.140625" style="59" customWidth="1"/>
    <col min="760" max="770" width="9.140625" style="59" customWidth="1"/>
    <col min="771" max="771" width="7.140625" style="59" customWidth="1"/>
    <col min="772" max="772" width="12" style="59" customWidth="1"/>
    <col min="773" max="773" width="6.28515625" style="59" customWidth="1"/>
    <col min="774" max="777" width="6.5703125" style="59" customWidth="1"/>
    <col min="778" max="778" width="5.42578125" style="59" customWidth="1"/>
    <col min="779" max="779" width="6.5703125" style="59" customWidth="1"/>
    <col min="780" max="780" width="6.85546875" style="59" customWidth="1"/>
    <col min="781" max="781" width="6.5703125" style="59" customWidth="1"/>
    <col min="782" max="782" width="7" style="59" customWidth="1"/>
    <col min="783" max="783" width="6.5703125" style="59" customWidth="1"/>
    <col min="784" max="784" width="5.5703125" style="59" customWidth="1"/>
    <col min="785" max="785" width="7.5703125" style="59" customWidth="1"/>
    <col min="786" max="786" width="4.5703125" style="59" customWidth="1"/>
    <col min="787" max="787" width="6.7109375" style="59" customWidth="1"/>
    <col min="788" max="788" width="6.42578125" style="59" customWidth="1"/>
    <col min="789" max="1014" width="9.140625" style="59" customWidth="1"/>
    <col min="1015" max="1015" width="14.140625" style="59" customWidth="1"/>
    <col min="1016" max="1027" width="9.140625" style="59" customWidth="1"/>
  </cols>
  <sheetData>
    <row r="1" spans="1:29" ht="18" customHeight="1">
      <c r="A1" s="311" t="s">
        <v>454</v>
      </c>
      <c r="B1" s="311"/>
      <c r="C1" s="311"/>
      <c r="D1" s="311"/>
      <c r="E1" s="311"/>
      <c r="F1" s="311"/>
      <c r="G1" s="311"/>
      <c r="H1" s="311"/>
      <c r="I1" s="311"/>
      <c r="J1" s="311"/>
      <c r="K1" s="311"/>
      <c r="L1" s="311"/>
      <c r="M1" s="311"/>
      <c r="N1" s="311"/>
    </row>
    <row r="2" spans="1:29" ht="26.25" customHeight="1">
      <c r="A2" s="60"/>
      <c r="B2" s="60"/>
      <c r="C2" s="60"/>
      <c r="D2" s="60"/>
      <c r="E2" s="60"/>
      <c r="F2" s="60"/>
      <c r="G2" s="60"/>
      <c r="H2" s="60"/>
      <c r="I2" s="60"/>
      <c r="J2" s="60"/>
      <c r="K2" s="60"/>
      <c r="L2" s="60"/>
      <c r="M2" s="60"/>
      <c r="N2" s="60"/>
      <c r="O2" s="61"/>
      <c r="P2" s="61"/>
      <c r="Q2" s="61"/>
      <c r="R2" s="61"/>
      <c r="S2" s="61"/>
      <c r="T2" s="61"/>
      <c r="U2" s="61"/>
      <c r="V2" s="61"/>
      <c r="W2" s="61"/>
      <c r="X2" s="61"/>
      <c r="Y2" s="61"/>
    </row>
    <row r="3" spans="1:29" s="61" customFormat="1" ht="37.5" customHeight="1">
      <c r="A3" s="312" t="s">
        <v>455</v>
      </c>
      <c r="B3" s="312"/>
      <c r="C3" s="312"/>
      <c r="D3" s="312"/>
      <c r="E3" s="313"/>
      <c r="F3" s="313"/>
      <c r="G3" s="313"/>
      <c r="H3" s="313"/>
      <c r="I3" s="314" t="s">
        <v>421</v>
      </c>
      <c r="J3" s="314"/>
      <c r="K3" s="314"/>
      <c r="L3" s="314"/>
      <c r="M3" s="314"/>
      <c r="N3" s="314"/>
      <c r="T3" s="82"/>
      <c r="U3" s="84"/>
      <c r="V3" s="84"/>
      <c r="W3" s="84"/>
      <c r="X3" s="84"/>
      <c r="Y3" s="84"/>
      <c r="Z3" s="84"/>
      <c r="AC3" s="84"/>
    </row>
    <row r="4" spans="1:29" s="61" customFormat="1" ht="12.75" customHeight="1">
      <c r="A4" s="312" t="s">
        <v>456</v>
      </c>
      <c r="B4" s="312"/>
      <c r="C4" s="312"/>
      <c r="D4" s="312"/>
      <c r="E4" s="315"/>
      <c r="F4" s="315"/>
      <c r="G4" s="315"/>
      <c r="H4" s="315"/>
      <c r="I4" s="316" t="s">
        <v>423</v>
      </c>
      <c r="J4" s="316"/>
      <c r="K4" s="316"/>
      <c r="L4" s="316"/>
      <c r="M4" s="316"/>
      <c r="N4" s="316"/>
      <c r="T4" s="82"/>
      <c r="U4" s="84"/>
      <c r="V4" s="84"/>
      <c r="W4" s="84"/>
      <c r="X4" s="84"/>
      <c r="Y4" s="84"/>
      <c r="Z4" s="84"/>
      <c r="AC4" s="84"/>
    </row>
    <row r="5" spans="1:29" s="61" customFormat="1" ht="21.75" customHeight="1">
      <c r="A5" s="312"/>
      <c r="B5" s="312"/>
      <c r="C5" s="312"/>
      <c r="D5" s="312"/>
      <c r="E5" s="315"/>
      <c r="F5" s="315"/>
      <c r="G5" s="315"/>
      <c r="H5" s="315"/>
      <c r="I5" s="316"/>
      <c r="J5" s="316"/>
      <c r="K5" s="316"/>
      <c r="L5" s="316"/>
      <c r="M5" s="316"/>
      <c r="N5" s="316"/>
      <c r="T5" s="82"/>
      <c r="U5" s="84"/>
      <c r="AC5" s="84"/>
    </row>
    <row r="6" spans="1:29" s="61" customFormat="1" ht="21.75" customHeight="1">
      <c r="A6" s="307" t="s">
        <v>229</v>
      </c>
      <c r="B6" s="307"/>
      <c r="C6" s="307"/>
      <c r="D6" s="307"/>
      <c r="E6" s="317" t="s">
        <v>457</v>
      </c>
      <c r="F6" s="317"/>
      <c r="G6" s="317"/>
      <c r="H6" s="317"/>
      <c r="I6" s="318" t="s">
        <v>231</v>
      </c>
      <c r="J6" s="318"/>
      <c r="K6" s="318"/>
      <c r="L6" s="318"/>
      <c r="M6" s="318"/>
      <c r="N6" s="318"/>
      <c r="T6" s="82"/>
      <c r="U6" s="84"/>
    </row>
    <row r="7" spans="1:29" s="61" customFormat="1" ht="27" customHeight="1">
      <c r="A7" s="307"/>
      <c r="B7" s="307"/>
      <c r="C7" s="307"/>
      <c r="D7" s="307"/>
      <c r="E7" s="317"/>
      <c r="F7" s="317"/>
      <c r="G7" s="317"/>
      <c r="H7" s="317"/>
      <c r="I7" s="667">
        <v>2024</v>
      </c>
      <c r="J7" s="667"/>
      <c r="K7" s="667">
        <v>2025</v>
      </c>
      <c r="L7" s="667"/>
      <c r="M7" s="668">
        <v>2026</v>
      </c>
      <c r="N7" s="668"/>
      <c r="T7" s="82"/>
      <c r="U7" s="84"/>
    </row>
    <row r="8" spans="1:29" s="61" customFormat="1" ht="31.5" customHeight="1">
      <c r="A8" s="307" t="s">
        <v>232</v>
      </c>
      <c r="B8" s="307"/>
      <c r="C8" s="307"/>
      <c r="D8" s="307"/>
      <c r="E8" s="308"/>
      <c r="F8" s="308"/>
      <c r="G8" s="308"/>
      <c r="H8" s="308"/>
      <c r="I8" s="309" t="s">
        <v>234</v>
      </c>
      <c r="J8" s="309"/>
      <c r="K8" s="309" t="s">
        <v>234</v>
      </c>
      <c r="L8" s="309"/>
      <c r="M8" s="309" t="s">
        <v>234</v>
      </c>
      <c r="N8" s="309"/>
      <c r="T8" s="82"/>
      <c r="U8" s="84"/>
    </row>
    <row r="9" spans="1:29" ht="45.75" customHeight="1">
      <c r="A9" s="304" t="s">
        <v>235</v>
      </c>
      <c r="B9" s="304"/>
      <c r="C9" s="310" t="s">
        <v>458</v>
      </c>
      <c r="D9" s="310"/>
      <c r="E9" s="310"/>
      <c r="F9" s="310"/>
      <c r="G9" s="310"/>
      <c r="H9" s="310"/>
      <c r="I9" s="310"/>
      <c r="J9" s="310"/>
      <c r="K9" s="310"/>
      <c r="L9" s="310"/>
      <c r="M9" s="310"/>
      <c r="N9" s="310"/>
      <c r="T9" s="82"/>
      <c r="U9" s="84"/>
    </row>
    <row r="10" spans="1:29" ht="38.25" hidden="1" customHeight="1">
      <c r="A10" s="304"/>
      <c r="B10" s="304"/>
      <c r="C10" s="310"/>
      <c r="D10" s="310"/>
      <c r="E10" s="310"/>
      <c r="F10" s="310"/>
      <c r="G10" s="310"/>
      <c r="H10" s="310"/>
      <c r="I10" s="310"/>
      <c r="J10" s="310"/>
      <c r="K10" s="310"/>
      <c r="L10" s="310"/>
      <c r="M10" s="310"/>
      <c r="N10" s="310"/>
      <c r="T10" s="62"/>
    </row>
    <row r="11" spans="1:29" ht="19.5" customHeight="1">
      <c r="A11" s="304" t="s">
        <v>237</v>
      </c>
      <c r="B11" s="304"/>
      <c r="C11" s="472" t="s">
        <v>459</v>
      </c>
      <c r="D11" s="472"/>
      <c r="E11" s="472"/>
      <c r="F11" s="472"/>
      <c r="G11" s="472"/>
      <c r="H11" s="472"/>
      <c r="I11" s="472"/>
      <c r="J11" s="472"/>
      <c r="K11" s="472"/>
      <c r="L11" s="472"/>
      <c r="M11" s="472"/>
      <c r="N11" s="472"/>
      <c r="T11" s="82"/>
      <c r="U11" s="86"/>
      <c r="AC11" s="86"/>
    </row>
    <row r="12" spans="1:29" ht="19.5" customHeight="1">
      <c r="A12" s="304"/>
      <c r="B12" s="304"/>
      <c r="C12" s="472"/>
      <c r="D12" s="472"/>
      <c r="E12" s="472"/>
      <c r="F12" s="472"/>
      <c r="G12" s="472"/>
      <c r="H12" s="472"/>
      <c r="I12" s="472"/>
      <c r="J12" s="472"/>
      <c r="K12" s="472"/>
      <c r="L12" s="472"/>
      <c r="M12" s="472"/>
      <c r="N12" s="472"/>
      <c r="AC12" s="86"/>
    </row>
    <row r="13" spans="1:29" ht="22.5" customHeight="1">
      <c r="A13" s="304"/>
      <c r="B13" s="304"/>
      <c r="C13" s="472"/>
      <c r="D13" s="472"/>
      <c r="E13" s="472"/>
      <c r="F13" s="472"/>
      <c r="G13" s="472"/>
      <c r="H13" s="472"/>
      <c r="I13" s="472"/>
      <c r="J13" s="472"/>
      <c r="K13" s="472"/>
      <c r="L13" s="472"/>
      <c r="M13" s="472"/>
      <c r="N13" s="472"/>
      <c r="AC13" s="86"/>
    </row>
    <row r="14" spans="1:29" ht="45" customHeight="1">
      <c r="A14" s="304"/>
      <c r="B14" s="304"/>
      <c r="C14" s="472"/>
      <c r="D14" s="472"/>
      <c r="E14" s="472"/>
      <c r="F14" s="472"/>
      <c r="G14" s="472"/>
      <c r="H14" s="472"/>
      <c r="I14" s="472"/>
      <c r="J14" s="472"/>
      <c r="K14" s="472"/>
      <c r="L14" s="472"/>
      <c r="M14" s="472"/>
      <c r="N14" s="472"/>
      <c r="AC14" s="86"/>
    </row>
    <row r="15" spans="1:29" ht="18.75" hidden="1" customHeight="1">
      <c r="A15" s="304"/>
      <c r="B15" s="304"/>
      <c r="C15" s="472"/>
      <c r="D15" s="472"/>
      <c r="E15" s="472"/>
      <c r="F15" s="472"/>
      <c r="G15" s="472"/>
      <c r="H15" s="472"/>
      <c r="I15" s="472"/>
      <c r="J15" s="472"/>
      <c r="K15" s="472"/>
      <c r="L15" s="472"/>
      <c r="M15" s="472"/>
      <c r="N15" s="472"/>
    </row>
    <row r="16" spans="1:29" ht="16.5" hidden="1" customHeight="1">
      <c r="A16" s="304"/>
      <c r="B16" s="304"/>
      <c r="C16" s="472"/>
      <c r="D16" s="472"/>
      <c r="E16" s="472"/>
      <c r="F16" s="472"/>
      <c r="G16" s="472"/>
      <c r="H16" s="472"/>
      <c r="I16" s="472"/>
      <c r="J16" s="472"/>
      <c r="K16" s="472"/>
      <c r="L16" s="472"/>
      <c r="M16" s="472"/>
      <c r="N16" s="472"/>
    </row>
    <row r="17" spans="1:31" ht="23.25" hidden="1" customHeight="1">
      <c r="A17" s="304"/>
      <c r="B17" s="304"/>
      <c r="C17" s="472"/>
      <c r="D17" s="472"/>
      <c r="E17" s="472"/>
      <c r="F17" s="472"/>
      <c r="G17" s="472"/>
      <c r="H17" s="472"/>
      <c r="I17" s="472"/>
      <c r="J17" s="472"/>
      <c r="K17" s="472"/>
      <c r="L17" s="472"/>
      <c r="M17" s="472"/>
      <c r="N17" s="472"/>
    </row>
    <row r="18" spans="1:31" ht="20.25" hidden="1" customHeight="1">
      <c r="A18" s="304"/>
      <c r="B18" s="304"/>
      <c r="C18" s="472"/>
      <c r="D18" s="472"/>
      <c r="E18" s="472"/>
      <c r="F18" s="472"/>
      <c r="G18" s="472"/>
      <c r="H18" s="472"/>
      <c r="I18" s="472"/>
      <c r="J18" s="472"/>
      <c r="K18" s="472"/>
      <c r="L18" s="472"/>
      <c r="M18" s="472"/>
      <c r="N18" s="472"/>
    </row>
    <row r="19" spans="1:31" ht="13.5" hidden="1" customHeight="1">
      <c r="A19" s="304"/>
      <c r="B19" s="304"/>
      <c r="C19" s="472"/>
      <c r="D19" s="472"/>
      <c r="E19" s="472"/>
      <c r="F19" s="472"/>
      <c r="G19" s="472"/>
      <c r="H19" s="472"/>
      <c r="I19" s="472"/>
      <c r="J19" s="472"/>
      <c r="K19" s="472"/>
      <c r="L19" s="472"/>
      <c r="M19" s="472"/>
      <c r="N19" s="472"/>
    </row>
    <row r="20" spans="1:31" ht="13.5" hidden="1" customHeight="1">
      <c r="A20" s="304"/>
      <c r="B20" s="304"/>
      <c r="C20" s="472"/>
      <c r="D20" s="472"/>
      <c r="E20" s="472"/>
      <c r="F20" s="472"/>
      <c r="G20" s="472"/>
      <c r="H20" s="472"/>
      <c r="I20" s="472"/>
      <c r="J20" s="472"/>
      <c r="K20" s="472"/>
      <c r="L20" s="472"/>
      <c r="M20" s="472"/>
      <c r="N20" s="472"/>
    </row>
    <row r="21" spans="1:31" ht="13.5" hidden="1" customHeight="1">
      <c r="A21" s="304"/>
      <c r="B21" s="304"/>
      <c r="C21" s="472"/>
      <c r="D21" s="472"/>
      <c r="E21" s="472"/>
      <c r="F21" s="472"/>
      <c r="G21" s="472"/>
      <c r="H21" s="472"/>
      <c r="I21" s="472"/>
      <c r="J21" s="472"/>
      <c r="K21" s="472"/>
      <c r="L21" s="472"/>
      <c r="M21" s="472"/>
      <c r="N21" s="472"/>
    </row>
    <row r="22" spans="1:31" ht="13.5" hidden="1" customHeight="1">
      <c r="A22" s="304"/>
      <c r="B22" s="304"/>
      <c r="C22" s="472"/>
      <c r="D22" s="472"/>
      <c r="E22" s="472"/>
      <c r="F22" s="472"/>
      <c r="G22" s="472"/>
      <c r="H22" s="472"/>
      <c r="I22" s="472"/>
      <c r="J22" s="472"/>
      <c r="K22" s="472"/>
      <c r="L22" s="472"/>
      <c r="M22" s="472"/>
      <c r="N22" s="472"/>
    </row>
    <row r="23" spans="1:31" ht="13.5" hidden="1" customHeight="1">
      <c r="A23" s="304"/>
      <c r="B23" s="304"/>
      <c r="C23" s="472"/>
      <c r="D23" s="472"/>
      <c r="E23" s="472"/>
      <c r="F23" s="472"/>
      <c r="G23" s="472"/>
      <c r="H23" s="472"/>
      <c r="I23" s="472"/>
      <c r="J23" s="472"/>
      <c r="K23" s="472"/>
      <c r="L23" s="472"/>
      <c r="M23" s="472"/>
      <c r="N23" s="472"/>
    </row>
    <row r="24" spans="1:31" ht="18.75" customHeight="1">
      <c r="A24" s="285" t="s">
        <v>239</v>
      </c>
      <c r="B24" s="285"/>
      <c r="C24" s="285"/>
      <c r="D24" s="285"/>
      <c r="E24" s="285"/>
      <c r="F24" s="285"/>
      <c r="G24" s="285"/>
      <c r="H24" s="285"/>
      <c r="I24" s="285"/>
      <c r="J24" s="285"/>
      <c r="K24" s="285"/>
      <c r="L24" s="285"/>
      <c r="M24" s="285"/>
      <c r="N24" s="285"/>
      <c r="AA24" s="63"/>
      <c r="AB24" s="63"/>
      <c r="AC24" s="63"/>
      <c r="AD24" s="63"/>
      <c r="AE24" s="63"/>
    </row>
    <row r="25" spans="1:31" ht="27" customHeight="1">
      <c r="A25" s="64">
        <v>1</v>
      </c>
      <c r="B25" s="303" t="s">
        <v>460</v>
      </c>
      <c r="C25" s="303"/>
      <c r="D25" s="303"/>
      <c r="E25" s="303"/>
      <c r="F25" s="303"/>
      <c r="G25" s="303"/>
      <c r="H25" s="64"/>
      <c r="I25" s="303"/>
      <c r="J25" s="303"/>
      <c r="K25" s="303"/>
      <c r="L25" s="303"/>
      <c r="M25" s="303"/>
      <c r="N25" s="303"/>
      <c r="AA25" s="63"/>
      <c r="AB25" s="63"/>
      <c r="AC25" s="63"/>
      <c r="AD25" s="63"/>
      <c r="AE25" s="63"/>
    </row>
    <row r="26" spans="1:31" ht="27" customHeight="1">
      <c r="A26" s="64">
        <v>2</v>
      </c>
      <c r="B26" s="303" t="s">
        <v>461</v>
      </c>
      <c r="C26" s="303"/>
      <c r="D26" s="303"/>
      <c r="E26" s="303"/>
      <c r="F26" s="303"/>
      <c r="G26" s="303"/>
      <c r="H26" s="64"/>
      <c r="I26" s="303"/>
      <c r="J26" s="303"/>
      <c r="K26" s="303"/>
      <c r="L26" s="303"/>
      <c r="M26" s="303"/>
      <c r="N26" s="303"/>
      <c r="AA26" s="63"/>
      <c r="AB26" s="63"/>
      <c r="AC26" s="63"/>
      <c r="AD26" s="63"/>
      <c r="AE26" s="63"/>
    </row>
    <row r="27" spans="1:31" ht="26.25" customHeight="1">
      <c r="A27" s="64"/>
      <c r="B27" s="303"/>
      <c r="C27" s="303"/>
      <c r="D27" s="303"/>
      <c r="E27" s="303"/>
      <c r="F27" s="303"/>
      <c r="G27" s="303"/>
      <c r="H27" s="64"/>
      <c r="I27" s="303"/>
      <c r="J27" s="303"/>
      <c r="K27" s="303"/>
      <c r="L27" s="303"/>
      <c r="M27" s="303"/>
      <c r="N27" s="303"/>
      <c r="AA27" s="63"/>
      <c r="AB27" s="63"/>
      <c r="AC27" s="63"/>
      <c r="AD27" s="63"/>
      <c r="AE27" s="63"/>
    </row>
    <row r="28" spans="1:31" ht="33.75" hidden="1" customHeight="1">
      <c r="A28" s="64"/>
      <c r="B28" s="303"/>
      <c r="C28" s="303"/>
      <c r="D28" s="303"/>
      <c r="E28" s="303"/>
      <c r="F28" s="303"/>
      <c r="G28" s="303"/>
      <c r="H28" s="64"/>
      <c r="I28" s="303"/>
      <c r="J28" s="303"/>
      <c r="K28" s="303"/>
      <c r="L28" s="303"/>
      <c r="M28" s="303"/>
      <c r="N28" s="303"/>
    </row>
    <row r="29" spans="1:31" ht="34.5" hidden="1" customHeight="1">
      <c r="A29" s="64"/>
      <c r="B29" s="303"/>
      <c r="C29" s="303"/>
      <c r="D29" s="303"/>
      <c r="E29" s="303"/>
      <c r="F29" s="303"/>
      <c r="G29" s="303"/>
      <c r="H29" s="64"/>
      <c r="I29" s="303"/>
      <c r="J29" s="303"/>
      <c r="K29" s="303"/>
      <c r="L29" s="303"/>
      <c r="M29" s="303"/>
      <c r="N29" s="303"/>
    </row>
    <row r="30" spans="1:31">
      <c r="A30" s="284" t="s">
        <v>308</v>
      </c>
      <c r="B30" s="284"/>
      <c r="C30" s="284"/>
      <c r="D30" s="284"/>
      <c r="E30" s="284"/>
      <c r="F30" s="284"/>
      <c r="G30" s="284"/>
      <c r="H30" s="284"/>
      <c r="I30" s="284"/>
      <c r="J30" s="284"/>
      <c r="K30" s="284"/>
      <c r="L30" s="284"/>
      <c r="M30" s="284"/>
      <c r="N30" s="284"/>
      <c r="O30" s="88"/>
      <c r="P30" s="88"/>
      <c r="Q30" s="88"/>
      <c r="R30" s="88"/>
      <c r="S30" s="88"/>
      <c r="T30" s="89"/>
    </row>
    <row r="31" spans="1:31" ht="35.25" customHeight="1">
      <c r="A31" s="293" t="s">
        <v>245</v>
      </c>
      <c r="B31" s="293"/>
      <c r="C31" s="293"/>
      <c r="D31" s="293"/>
      <c r="E31" s="293"/>
      <c r="F31" s="293"/>
      <c r="G31" s="293"/>
      <c r="H31" s="293"/>
      <c r="I31" s="285" t="s">
        <v>462</v>
      </c>
      <c r="J31" s="285"/>
      <c r="K31" s="294" t="s">
        <v>463</v>
      </c>
      <c r="L31" s="294"/>
      <c r="M31" s="285" t="s">
        <v>248</v>
      </c>
      <c r="N31" s="285"/>
      <c r="O31" s="285">
        <v>2025</v>
      </c>
      <c r="P31" s="285"/>
      <c r="Q31" s="285" t="s">
        <v>390</v>
      </c>
      <c r="R31" s="285"/>
      <c r="S31" s="601">
        <v>2026</v>
      </c>
      <c r="T31" s="601"/>
      <c r="U31" s="294" t="s">
        <v>354</v>
      </c>
      <c r="V31" s="294"/>
    </row>
    <row r="32" spans="1:31">
      <c r="A32" s="302" t="s">
        <v>464</v>
      </c>
      <c r="B32" s="302"/>
      <c r="C32" s="302"/>
      <c r="D32" s="302"/>
      <c r="E32" s="302"/>
      <c r="F32" s="302"/>
      <c r="G32" s="302"/>
      <c r="H32" s="302"/>
      <c r="I32" s="290">
        <v>10</v>
      </c>
      <c r="J32" s="290"/>
      <c r="K32" s="290"/>
      <c r="L32" s="290"/>
      <c r="M32" s="290"/>
      <c r="N32" s="290"/>
      <c r="O32" s="290">
        <v>10</v>
      </c>
      <c r="P32" s="290"/>
      <c r="Q32" s="290"/>
      <c r="R32" s="290"/>
      <c r="S32" s="290">
        <v>10</v>
      </c>
      <c r="T32" s="290"/>
      <c r="U32" s="290"/>
      <c r="V32" s="290"/>
    </row>
    <row r="33" spans="1:22">
      <c r="A33" s="300" t="s">
        <v>465</v>
      </c>
      <c r="B33" s="300"/>
      <c r="C33" s="300"/>
      <c r="D33" s="300"/>
      <c r="E33" s="300"/>
      <c r="F33" s="300"/>
      <c r="G33" s="300"/>
      <c r="H33" s="300"/>
      <c r="I33" s="290">
        <v>2</v>
      </c>
      <c r="J33" s="290"/>
      <c r="K33" s="301"/>
      <c r="L33" s="301"/>
      <c r="M33" s="301"/>
      <c r="N33" s="301"/>
      <c r="O33" s="290">
        <v>1</v>
      </c>
      <c r="P33" s="290"/>
      <c r="Q33" s="290"/>
      <c r="R33" s="290"/>
      <c r="S33" s="290">
        <v>1</v>
      </c>
      <c r="T33" s="290"/>
      <c r="U33" s="290"/>
      <c r="V33" s="290"/>
    </row>
    <row r="34" spans="1:22" s="87" customFormat="1" ht="12.75">
      <c r="A34" s="300"/>
      <c r="B34" s="300"/>
      <c r="C34" s="300"/>
      <c r="D34" s="300"/>
      <c r="E34" s="300"/>
      <c r="F34" s="300"/>
      <c r="G34" s="300"/>
      <c r="H34" s="300"/>
      <c r="I34" s="290"/>
      <c r="J34" s="290"/>
      <c r="K34" s="301"/>
      <c r="L34" s="301"/>
      <c r="M34" s="301"/>
      <c r="N34" s="301"/>
      <c r="O34" s="290"/>
      <c r="P34" s="290"/>
      <c r="Q34" s="290"/>
      <c r="R34" s="290"/>
      <c r="S34" s="290"/>
      <c r="T34" s="290"/>
      <c r="U34" s="290"/>
      <c r="V34" s="290"/>
    </row>
    <row r="35" spans="1:22" ht="23.25" customHeight="1">
      <c r="A35" s="293" t="s">
        <v>252</v>
      </c>
      <c r="B35" s="293"/>
      <c r="C35" s="293"/>
      <c r="D35" s="293"/>
      <c r="E35" s="293"/>
      <c r="F35" s="293"/>
      <c r="G35" s="293"/>
      <c r="H35" s="293"/>
      <c r="I35" s="285" t="s">
        <v>462</v>
      </c>
      <c r="J35" s="285"/>
      <c r="K35" s="294" t="s">
        <v>463</v>
      </c>
      <c r="L35" s="294"/>
      <c r="M35" s="285" t="s">
        <v>248</v>
      </c>
      <c r="N35" s="285"/>
      <c r="O35" s="285">
        <v>2025</v>
      </c>
      <c r="P35" s="285"/>
      <c r="Q35" s="285" t="s">
        <v>390</v>
      </c>
      <c r="R35" s="285"/>
      <c r="S35" s="601">
        <v>2026</v>
      </c>
      <c r="T35" s="601"/>
      <c r="U35" s="294" t="s">
        <v>354</v>
      </c>
      <c r="V35" s="294"/>
    </row>
    <row r="36" spans="1:22" ht="15.75" customHeight="1">
      <c r="A36" s="599"/>
      <c r="B36" s="599"/>
      <c r="C36" s="599"/>
      <c r="D36" s="599"/>
      <c r="E36" s="599"/>
      <c r="F36" s="599"/>
      <c r="G36" s="599"/>
      <c r="H36" s="599"/>
      <c r="I36" s="787"/>
      <c r="J36" s="787"/>
      <c r="K36" s="298"/>
      <c r="L36" s="298"/>
      <c r="M36" s="290"/>
      <c r="N36" s="290"/>
      <c r="O36" s="298"/>
      <c r="P36" s="298"/>
      <c r="Q36" s="290"/>
      <c r="R36" s="290"/>
      <c r="S36" s="298"/>
      <c r="T36" s="298"/>
      <c r="U36" s="290"/>
      <c r="V36" s="290"/>
    </row>
    <row r="37" spans="1:22" ht="26.25" customHeight="1">
      <c r="A37" s="597"/>
      <c r="B37" s="597"/>
      <c r="C37" s="597"/>
      <c r="D37" s="597"/>
      <c r="E37" s="597"/>
      <c r="F37" s="597"/>
      <c r="G37" s="597"/>
      <c r="H37" s="597"/>
      <c r="I37" s="785"/>
      <c r="J37" s="785"/>
      <c r="K37" s="298"/>
      <c r="L37" s="298"/>
      <c r="M37" s="290"/>
      <c r="N37" s="290"/>
      <c r="O37" s="290">
        <v>1</v>
      </c>
      <c r="P37" s="290"/>
      <c r="Q37" s="290"/>
      <c r="R37" s="290"/>
      <c r="S37" s="298"/>
      <c r="T37" s="298"/>
      <c r="U37" s="290"/>
      <c r="V37" s="290"/>
    </row>
    <row r="38" spans="1:22" ht="26.25" hidden="1" customHeight="1">
      <c r="A38" s="598"/>
      <c r="B38" s="598"/>
      <c r="C38" s="598"/>
      <c r="D38" s="598"/>
      <c r="E38" s="598"/>
      <c r="F38" s="598"/>
      <c r="G38" s="598"/>
      <c r="H38" s="598"/>
      <c r="I38" s="786"/>
      <c r="J38" s="786"/>
      <c r="K38" s="298"/>
      <c r="L38" s="298"/>
      <c r="M38" s="290"/>
      <c r="N38" s="290"/>
      <c r="O38" s="298"/>
      <c r="P38" s="298"/>
      <c r="Q38" s="290"/>
      <c r="R38" s="290"/>
      <c r="S38" s="298"/>
      <c r="T38" s="298"/>
      <c r="U38" s="290"/>
      <c r="V38" s="290"/>
    </row>
    <row r="39" spans="1:22" ht="26.25" hidden="1" customHeight="1">
      <c r="A39" s="596"/>
      <c r="B39" s="596"/>
      <c r="C39" s="596"/>
      <c r="D39" s="596"/>
      <c r="E39" s="596"/>
      <c r="F39" s="596"/>
      <c r="G39" s="596"/>
      <c r="H39" s="596"/>
      <c r="I39" s="291"/>
      <c r="J39" s="291"/>
      <c r="K39" s="298"/>
      <c r="L39" s="298"/>
      <c r="M39" s="290"/>
      <c r="N39" s="290"/>
      <c r="O39" s="291"/>
      <c r="P39" s="291"/>
      <c r="Q39" s="290"/>
      <c r="R39" s="290"/>
      <c r="S39" s="298"/>
      <c r="T39" s="298"/>
      <c r="U39" s="290"/>
      <c r="V39" s="290"/>
    </row>
    <row r="40" spans="1:22" ht="25.5" customHeight="1">
      <c r="A40" s="293" t="s">
        <v>257</v>
      </c>
      <c r="B40" s="293"/>
      <c r="C40" s="293"/>
      <c r="D40" s="293"/>
      <c r="E40" s="293"/>
      <c r="F40" s="293"/>
      <c r="G40" s="293"/>
      <c r="H40" s="293"/>
      <c r="I40" s="285" t="s">
        <v>462</v>
      </c>
      <c r="J40" s="285"/>
      <c r="K40" s="294" t="s">
        <v>463</v>
      </c>
      <c r="L40" s="294"/>
      <c r="M40" s="285" t="s">
        <v>248</v>
      </c>
      <c r="N40" s="285"/>
      <c r="O40" s="285">
        <v>2025</v>
      </c>
      <c r="P40" s="285"/>
      <c r="Q40" s="285" t="s">
        <v>390</v>
      </c>
      <c r="R40" s="285"/>
      <c r="S40" s="601">
        <v>2026</v>
      </c>
      <c r="T40" s="601"/>
      <c r="U40" s="294" t="s">
        <v>354</v>
      </c>
      <c r="V40" s="294"/>
    </row>
    <row r="41" spans="1:22" ht="33.75" customHeight="1">
      <c r="A41" s="292"/>
      <c r="B41" s="292"/>
      <c r="C41" s="292"/>
      <c r="D41" s="292"/>
      <c r="E41" s="292"/>
      <c r="F41" s="292"/>
      <c r="G41" s="292"/>
      <c r="H41" s="292"/>
      <c r="I41" s="296"/>
      <c r="J41" s="296"/>
      <c r="K41" s="290"/>
      <c r="L41" s="290"/>
      <c r="M41" s="290"/>
      <c r="N41" s="290"/>
      <c r="O41" s="296"/>
      <c r="P41" s="296"/>
      <c r="Q41" s="291"/>
      <c r="R41" s="291"/>
      <c r="S41" s="296"/>
      <c r="T41" s="296"/>
      <c r="U41" s="291"/>
      <c r="V41" s="291"/>
    </row>
    <row r="42" spans="1:22">
      <c r="A42" s="292"/>
      <c r="B42" s="292"/>
      <c r="C42" s="292"/>
      <c r="D42" s="292"/>
      <c r="E42" s="292"/>
      <c r="F42" s="292"/>
      <c r="G42" s="292"/>
      <c r="H42" s="292"/>
      <c r="I42" s="290"/>
      <c r="J42" s="290"/>
      <c r="K42" s="290"/>
      <c r="L42" s="290"/>
      <c r="M42" s="290"/>
      <c r="N42" s="290"/>
      <c r="O42" s="290">
        <v>1</v>
      </c>
      <c r="P42" s="290"/>
      <c r="Q42" s="291"/>
      <c r="R42" s="291"/>
      <c r="S42" s="290"/>
      <c r="T42" s="290"/>
      <c r="U42" s="291"/>
      <c r="V42" s="291"/>
    </row>
    <row r="43" spans="1:22" ht="27" customHeight="1">
      <c r="A43" s="293" t="s">
        <v>258</v>
      </c>
      <c r="B43" s="293"/>
      <c r="C43" s="293"/>
      <c r="D43" s="293"/>
      <c r="E43" s="293"/>
      <c r="F43" s="293"/>
      <c r="G43" s="293"/>
      <c r="H43" s="293"/>
      <c r="I43" s="285" t="s">
        <v>462</v>
      </c>
      <c r="J43" s="285"/>
      <c r="K43" s="294" t="s">
        <v>463</v>
      </c>
      <c r="L43" s="294"/>
      <c r="M43" s="285" t="s">
        <v>248</v>
      </c>
      <c r="N43" s="285"/>
      <c r="O43" s="285">
        <v>2025</v>
      </c>
      <c r="P43" s="285"/>
      <c r="Q43" s="285" t="s">
        <v>390</v>
      </c>
      <c r="R43" s="285"/>
      <c r="S43" s="601">
        <v>2026</v>
      </c>
      <c r="T43" s="601"/>
      <c r="U43" s="294" t="s">
        <v>354</v>
      </c>
      <c r="V43" s="294"/>
    </row>
    <row r="44" spans="1:22">
      <c r="A44" s="286"/>
      <c r="B44" s="286"/>
      <c r="C44" s="286"/>
      <c r="D44" s="286"/>
      <c r="E44" s="286"/>
      <c r="F44" s="286"/>
      <c r="G44" s="286"/>
      <c r="H44" s="286"/>
      <c r="I44" s="287"/>
      <c r="J44" s="287"/>
      <c r="K44" s="290"/>
      <c r="L44" s="290"/>
      <c r="M44" s="290"/>
      <c r="N44" s="290"/>
      <c r="O44" s="290"/>
      <c r="P44" s="290"/>
      <c r="Q44" s="291"/>
      <c r="R44" s="291"/>
      <c r="S44" s="290"/>
      <c r="T44" s="290"/>
      <c r="U44" s="291"/>
      <c r="V44" s="291"/>
    </row>
    <row r="45" spans="1:22">
      <c r="A45" s="286"/>
      <c r="B45" s="286"/>
      <c r="C45" s="286"/>
      <c r="D45" s="286"/>
      <c r="E45" s="286"/>
      <c r="F45" s="286"/>
      <c r="G45" s="286"/>
      <c r="H45" s="286"/>
      <c r="I45" s="290"/>
      <c r="J45" s="290"/>
      <c r="K45" s="290"/>
      <c r="L45" s="290"/>
      <c r="M45" s="290"/>
      <c r="N45" s="290"/>
      <c r="O45" s="290"/>
      <c r="P45" s="290"/>
      <c r="Q45" s="291"/>
      <c r="R45" s="291"/>
      <c r="S45" s="290"/>
      <c r="T45" s="290"/>
      <c r="U45" s="291"/>
      <c r="V45" s="291"/>
    </row>
    <row r="47" spans="1:22">
      <c r="A47" s="284" t="s">
        <v>261</v>
      </c>
      <c r="B47" s="284"/>
      <c r="C47" s="284"/>
      <c r="D47" s="284"/>
      <c r="E47" s="284"/>
      <c r="F47" s="284"/>
      <c r="G47" s="284"/>
      <c r="H47" s="284"/>
      <c r="I47" s="284"/>
      <c r="J47" s="284"/>
      <c r="K47" s="284"/>
      <c r="L47" s="284"/>
      <c r="M47" s="284"/>
      <c r="N47" s="284"/>
    </row>
    <row r="48" spans="1:22" ht="48.75" customHeight="1">
      <c r="A48" s="285" t="s">
        <v>262</v>
      </c>
      <c r="B48" s="285"/>
      <c r="C48" s="65" t="s">
        <v>263</v>
      </c>
      <c r="D48" s="65" t="s">
        <v>264</v>
      </c>
      <c r="E48" s="65" t="s">
        <v>265</v>
      </c>
      <c r="F48" s="65" t="s">
        <v>266</v>
      </c>
      <c r="G48" s="65" t="s">
        <v>267</v>
      </c>
      <c r="H48" s="65" t="s">
        <v>268</v>
      </c>
      <c r="I48" s="65" t="s">
        <v>269</v>
      </c>
      <c r="J48" s="65" t="s">
        <v>270</v>
      </c>
      <c r="K48" s="65" t="s">
        <v>271</v>
      </c>
      <c r="L48" s="65" t="s">
        <v>272</v>
      </c>
      <c r="M48" s="65" t="s">
        <v>273</v>
      </c>
      <c r="N48" s="65" t="s">
        <v>274</v>
      </c>
    </row>
    <row r="49" spans="1:15" ht="12" customHeight="1">
      <c r="A49" s="282">
        <v>1</v>
      </c>
      <c r="B49" s="282"/>
      <c r="C49" s="148" t="s">
        <v>275</v>
      </c>
      <c r="D49" s="66" t="s">
        <v>275</v>
      </c>
      <c r="E49" s="66" t="s">
        <v>275</v>
      </c>
      <c r="F49" s="66" t="s">
        <v>275</v>
      </c>
      <c r="G49" s="66" t="s">
        <v>275</v>
      </c>
      <c r="H49" s="66" t="s">
        <v>275</v>
      </c>
      <c r="I49" s="66" t="s">
        <v>275</v>
      </c>
      <c r="J49" s="66" t="s">
        <v>275</v>
      </c>
      <c r="K49" s="66" t="s">
        <v>275</v>
      </c>
      <c r="L49" s="66" t="s">
        <v>275</v>
      </c>
      <c r="M49" s="66" t="s">
        <v>275</v>
      </c>
      <c r="N49" s="66" t="s">
        <v>275</v>
      </c>
    </row>
    <row r="50" spans="1:15" ht="12" customHeight="1">
      <c r="A50" s="282"/>
      <c r="B50" s="282"/>
      <c r="C50" s="72"/>
      <c r="D50" s="72"/>
      <c r="E50" s="72"/>
      <c r="F50" s="72"/>
      <c r="G50" s="72"/>
      <c r="H50" s="72"/>
      <c r="I50" s="72"/>
      <c r="J50" s="72"/>
      <c r="K50" s="90"/>
      <c r="L50" s="90"/>
      <c r="M50" s="72"/>
      <c r="N50" s="72"/>
    </row>
    <row r="51" spans="1:15" ht="12" customHeight="1">
      <c r="A51" s="282">
        <v>2</v>
      </c>
      <c r="B51" s="282"/>
      <c r="C51" s="66" t="s">
        <v>275</v>
      </c>
      <c r="D51" s="66" t="s">
        <v>275</v>
      </c>
      <c r="E51" s="66" t="s">
        <v>275</v>
      </c>
      <c r="F51" s="66" t="s">
        <v>275</v>
      </c>
      <c r="G51" s="66" t="s">
        <v>275</v>
      </c>
      <c r="H51" s="66" t="s">
        <v>275</v>
      </c>
      <c r="I51" s="66" t="s">
        <v>275</v>
      </c>
      <c r="J51" s="66" t="s">
        <v>275</v>
      </c>
      <c r="K51" s="66" t="s">
        <v>275</v>
      </c>
      <c r="L51" s="66" t="s">
        <v>275</v>
      </c>
      <c r="M51" s="66" t="s">
        <v>275</v>
      </c>
      <c r="N51" s="66" t="s">
        <v>275</v>
      </c>
    </row>
    <row r="52" spans="1:15" ht="12" customHeight="1">
      <c r="A52" s="282"/>
      <c r="B52" s="282"/>
      <c r="C52" s="72"/>
      <c r="D52" s="72"/>
      <c r="E52" s="72"/>
      <c r="F52" s="72"/>
      <c r="G52" s="72"/>
      <c r="H52" s="72"/>
      <c r="I52" s="72"/>
      <c r="J52" s="72"/>
      <c r="K52" s="90"/>
      <c r="L52" s="90"/>
      <c r="M52" s="72"/>
      <c r="N52" s="72"/>
    </row>
    <row r="53" spans="1:15" ht="12" customHeight="1">
      <c r="A53" s="282"/>
      <c r="B53" s="282"/>
      <c r="C53" s="66"/>
      <c r="D53" s="91"/>
      <c r="E53" s="66"/>
      <c r="F53" s="66"/>
      <c r="G53" s="66"/>
      <c r="H53" s="66"/>
      <c r="I53" s="66"/>
      <c r="J53" s="66"/>
      <c r="K53" s="66"/>
      <c r="L53" s="66"/>
      <c r="M53" s="66"/>
      <c r="N53" s="66"/>
    </row>
    <row r="54" spans="1:15" ht="12" customHeight="1">
      <c r="A54" s="282"/>
      <c r="B54" s="282"/>
      <c r="C54" s="72"/>
      <c r="D54" s="72"/>
      <c r="E54" s="72"/>
      <c r="F54" s="72"/>
      <c r="G54" s="72"/>
      <c r="H54" s="72"/>
      <c r="I54" s="72"/>
      <c r="J54" s="72"/>
      <c r="K54" s="90"/>
      <c r="L54" s="90"/>
      <c r="M54" s="90"/>
      <c r="N54" s="72"/>
    </row>
    <row r="55" spans="1:15" ht="12" customHeight="1">
      <c r="A55" s="282"/>
      <c r="B55" s="282"/>
      <c r="C55" s="66"/>
      <c r="D55" s="66"/>
      <c r="E55" s="66"/>
      <c r="F55" s="66"/>
      <c r="G55" s="66"/>
      <c r="H55" s="66"/>
      <c r="I55" s="66"/>
      <c r="J55" s="66"/>
      <c r="K55" s="66"/>
      <c r="L55" s="66"/>
      <c r="M55" s="66"/>
      <c r="N55" s="66"/>
    </row>
    <row r="56" spans="1:15" ht="12" customHeight="1">
      <c r="A56" s="282"/>
      <c r="B56" s="282"/>
      <c r="C56" s="72"/>
      <c r="D56" s="72"/>
      <c r="E56" s="72"/>
      <c r="F56" s="72"/>
      <c r="G56" s="72"/>
      <c r="H56" s="72"/>
      <c r="I56" s="72"/>
      <c r="J56" s="72"/>
      <c r="K56" s="72"/>
      <c r="L56" s="72"/>
      <c r="M56" s="72"/>
      <c r="N56" s="90"/>
    </row>
    <row r="57" spans="1:15" ht="12" hidden="1" customHeight="1">
      <c r="A57" s="282"/>
      <c r="B57" s="282"/>
      <c r="C57" s="66"/>
      <c r="D57" s="66"/>
      <c r="E57" s="66"/>
      <c r="F57" s="66"/>
      <c r="G57" s="66"/>
      <c r="H57" s="66"/>
      <c r="I57" s="66"/>
      <c r="J57" s="66"/>
      <c r="K57" s="66"/>
      <c r="L57" s="66"/>
      <c r="M57" s="66"/>
      <c r="N57" s="66"/>
    </row>
    <row r="58" spans="1:15" ht="12" hidden="1" customHeight="1">
      <c r="A58" s="282"/>
      <c r="B58" s="282"/>
      <c r="C58" s="72"/>
      <c r="D58" s="72"/>
      <c r="E58" s="72"/>
      <c r="F58" s="72"/>
      <c r="G58" s="72"/>
      <c r="H58" s="72"/>
      <c r="I58" s="72"/>
      <c r="J58" s="72"/>
      <c r="K58" s="72"/>
      <c r="L58" s="72"/>
      <c r="M58" s="72"/>
      <c r="N58" s="90"/>
    </row>
    <row r="59" spans="1:15" ht="12" hidden="1" customHeight="1">
      <c r="A59" s="282"/>
      <c r="B59" s="282"/>
      <c r="C59" s="66"/>
      <c r="D59" s="66"/>
      <c r="E59" s="66"/>
      <c r="F59" s="66"/>
      <c r="G59" s="66"/>
      <c r="H59" s="66"/>
      <c r="I59" s="66"/>
      <c r="J59" s="66"/>
      <c r="K59" s="66"/>
      <c r="L59" s="66"/>
      <c r="M59" s="66"/>
      <c r="N59" s="66"/>
    </row>
    <row r="60" spans="1:15" ht="12" hidden="1" customHeight="1">
      <c r="A60" s="282"/>
      <c r="B60" s="282"/>
      <c r="C60" s="72"/>
      <c r="D60" s="72"/>
      <c r="E60" s="72"/>
      <c r="F60" s="72"/>
      <c r="G60" s="72"/>
      <c r="H60" s="72"/>
      <c r="I60" s="72"/>
      <c r="J60" s="72"/>
      <c r="K60" s="72"/>
      <c r="L60" s="72"/>
      <c r="M60" s="72"/>
      <c r="N60" s="72"/>
    </row>
    <row r="61" spans="1:15" ht="12" hidden="1" customHeight="1">
      <c r="A61" s="282"/>
      <c r="B61" s="282"/>
      <c r="C61" s="66"/>
      <c r="D61" s="66"/>
      <c r="E61" s="66"/>
      <c r="F61" s="66"/>
      <c r="G61" s="66"/>
      <c r="H61" s="66"/>
      <c r="I61" s="66"/>
      <c r="J61" s="66"/>
      <c r="K61" s="66"/>
      <c r="L61" s="66"/>
      <c r="M61" s="66"/>
      <c r="N61" s="66"/>
    </row>
    <row r="62" spans="1:15" ht="12" hidden="1" customHeight="1">
      <c r="A62" s="282"/>
      <c r="B62" s="282"/>
      <c r="C62" s="72"/>
      <c r="D62" s="72"/>
      <c r="E62" s="72"/>
      <c r="F62" s="72"/>
      <c r="G62" s="72"/>
      <c r="H62" s="72"/>
      <c r="I62" s="72"/>
      <c r="J62" s="72"/>
      <c r="K62" s="72"/>
      <c r="L62" s="72"/>
      <c r="M62" s="72"/>
      <c r="N62" s="72"/>
    </row>
    <row r="63" spans="1:15" ht="12" hidden="1" customHeight="1">
      <c r="A63" s="282"/>
      <c r="B63" s="282"/>
      <c r="C63" s="66"/>
      <c r="D63" s="66"/>
      <c r="E63" s="66"/>
      <c r="F63" s="66"/>
      <c r="G63" s="66"/>
      <c r="H63" s="66"/>
      <c r="I63" s="66"/>
      <c r="J63" s="66"/>
      <c r="K63" s="66"/>
      <c r="L63" s="66"/>
      <c r="M63" s="66"/>
      <c r="N63" s="92"/>
      <c r="O63" s="93"/>
    </row>
    <row r="64" spans="1:15" ht="12" hidden="1" customHeight="1">
      <c r="A64" s="282"/>
      <c r="B64" s="282"/>
      <c r="C64" s="72"/>
      <c r="D64" s="72"/>
      <c r="E64" s="72"/>
      <c r="F64" s="72"/>
      <c r="G64" s="72"/>
      <c r="H64" s="72"/>
      <c r="I64" s="72"/>
      <c r="J64" s="72"/>
      <c r="K64" s="72"/>
      <c r="L64" s="72"/>
      <c r="M64" s="72"/>
      <c r="N64" s="72"/>
    </row>
    <row r="65" spans="1:14" ht="12" hidden="1" customHeight="1">
      <c r="A65" s="282"/>
      <c r="B65" s="282"/>
      <c r="C65" s="66"/>
      <c r="D65" s="66"/>
      <c r="E65" s="66"/>
      <c r="F65" s="66"/>
      <c r="G65" s="66"/>
      <c r="H65" s="66"/>
      <c r="I65" s="66"/>
      <c r="J65" s="66"/>
      <c r="K65" s="66"/>
      <c r="L65" s="66"/>
      <c r="M65" s="66"/>
      <c r="N65" s="66"/>
    </row>
    <row r="66" spans="1:14" ht="12" hidden="1" customHeight="1">
      <c r="A66" s="282"/>
      <c r="B66" s="282"/>
      <c r="C66" s="72"/>
      <c r="D66" s="72"/>
      <c r="E66" s="72"/>
      <c r="F66" s="72"/>
      <c r="G66" s="72"/>
      <c r="H66" s="72"/>
      <c r="I66" s="72"/>
      <c r="J66" s="72"/>
      <c r="K66" s="72"/>
      <c r="L66" s="72"/>
      <c r="M66" s="72"/>
      <c r="N66" s="72"/>
    </row>
    <row r="67" spans="1:14" ht="12" hidden="1" customHeight="1">
      <c r="A67" s="282"/>
      <c r="B67" s="282"/>
      <c r="C67" s="66"/>
      <c r="D67" s="66"/>
      <c r="E67" s="66"/>
      <c r="F67" s="66"/>
      <c r="G67" s="66"/>
      <c r="H67" s="66"/>
      <c r="I67" s="66"/>
      <c r="J67" s="66"/>
      <c r="K67" s="66"/>
      <c r="L67" s="66"/>
      <c r="M67" s="66"/>
      <c r="N67" s="66"/>
    </row>
    <row r="68" spans="1:14" ht="10.5" hidden="1" customHeight="1">
      <c r="A68" s="282"/>
      <c r="B68" s="282"/>
      <c r="C68" s="72"/>
      <c r="D68" s="72"/>
      <c r="E68" s="72"/>
      <c r="F68" s="72"/>
      <c r="G68" s="72"/>
      <c r="H68" s="72"/>
      <c r="I68" s="72"/>
      <c r="J68" s="72"/>
      <c r="K68" s="72"/>
      <c r="L68" s="72"/>
      <c r="M68" s="72"/>
      <c r="N68" s="72"/>
    </row>
    <row r="69" spans="1:14" ht="4.5" hidden="1" customHeight="1">
      <c r="A69" s="283" t="s">
        <v>313</v>
      </c>
      <c r="B69" s="283"/>
      <c r="C69" s="283"/>
      <c r="D69" s="283"/>
      <c r="E69" s="283"/>
      <c r="F69" s="265"/>
      <c r="G69" s="265"/>
      <c r="H69" s="273" t="s">
        <v>313</v>
      </c>
      <c r="I69" s="273"/>
      <c r="J69" s="273"/>
      <c r="K69" s="273"/>
      <c r="L69" s="273"/>
      <c r="M69" s="265"/>
      <c r="N69" s="265"/>
    </row>
    <row r="70" spans="1:14" hidden="1">
      <c r="A70" s="273" t="s">
        <v>314</v>
      </c>
      <c r="B70" s="273"/>
      <c r="C70" s="273"/>
      <c r="D70" s="273"/>
      <c r="E70" s="273"/>
      <c r="F70" s="265"/>
      <c r="G70" s="265"/>
      <c r="H70" s="273" t="s">
        <v>314</v>
      </c>
      <c r="I70" s="273"/>
      <c r="J70" s="273"/>
      <c r="K70" s="273"/>
      <c r="L70" s="273"/>
      <c r="M70" s="265"/>
      <c r="N70" s="265"/>
    </row>
    <row r="71" spans="1:14" hidden="1"/>
    <row r="72" spans="1:14" hidden="1">
      <c r="A72" s="272" t="s">
        <v>315</v>
      </c>
      <c r="B72" s="272"/>
      <c r="C72" s="272"/>
      <c r="D72" s="272"/>
      <c r="E72" s="272"/>
      <c r="F72" s="272"/>
      <c r="G72" s="272"/>
      <c r="H72" s="272" t="s">
        <v>315</v>
      </c>
      <c r="I72" s="272"/>
      <c r="J72" s="272"/>
      <c r="K72" s="272"/>
      <c r="L72" s="272"/>
      <c r="M72" s="272"/>
      <c r="N72" s="272"/>
    </row>
    <row r="73" spans="1:14" hidden="1">
      <c r="A73" s="273" t="s">
        <v>316</v>
      </c>
      <c r="B73" s="273"/>
      <c r="C73" s="281"/>
      <c r="D73" s="281"/>
      <c r="E73" s="281"/>
      <c r="F73" s="281"/>
      <c r="G73" s="281"/>
      <c r="H73" s="273" t="s">
        <v>317</v>
      </c>
      <c r="I73" s="273"/>
      <c r="J73" s="281"/>
      <c r="K73" s="281"/>
      <c r="L73" s="281"/>
      <c r="M73" s="281"/>
      <c r="N73" s="281"/>
    </row>
    <row r="74" spans="1:14" hidden="1">
      <c r="A74" s="273"/>
      <c r="B74" s="273"/>
      <c r="C74" s="281"/>
      <c r="D74" s="281"/>
      <c r="E74" s="281"/>
      <c r="F74" s="281"/>
      <c r="G74" s="281"/>
      <c r="H74" s="273"/>
      <c r="I74" s="273"/>
      <c r="J74" s="281"/>
      <c r="K74" s="281"/>
      <c r="L74" s="281"/>
      <c r="M74" s="281"/>
      <c r="N74" s="281"/>
    </row>
    <row r="75" spans="1:14" hidden="1">
      <c r="A75" s="273"/>
      <c r="B75" s="273"/>
      <c r="C75" s="281"/>
      <c r="D75" s="281"/>
      <c r="E75" s="281"/>
      <c r="F75" s="281"/>
      <c r="G75" s="281"/>
      <c r="H75" s="273"/>
      <c r="I75" s="273"/>
      <c r="J75" s="281"/>
      <c r="K75" s="281"/>
      <c r="L75" s="281"/>
      <c r="M75" s="281"/>
      <c r="N75" s="281"/>
    </row>
    <row r="76" spans="1:14" hidden="1">
      <c r="A76" s="273" t="s">
        <v>318</v>
      </c>
      <c r="B76" s="273"/>
      <c r="C76" s="281"/>
      <c r="D76" s="281"/>
      <c r="E76" s="281"/>
      <c r="F76" s="281"/>
      <c r="G76" s="281"/>
      <c r="H76" s="273" t="s">
        <v>318</v>
      </c>
      <c r="I76" s="273"/>
      <c r="J76" s="281"/>
      <c r="K76" s="281"/>
      <c r="L76" s="281"/>
      <c r="M76" s="281"/>
      <c r="N76" s="281"/>
    </row>
    <row r="77" spans="1:14" hidden="1">
      <c r="A77" s="273"/>
      <c r="B77" s="273"/>
      <c r="C77" s="281"/>
      <c r="D77" s="281"/>
      <c r="E77" s="281"/>
      <c r="F77" s="281"/>
      <c r="G77" s="281"/>
      <c r="H77" s="273"/>
      <c r="I77" s="273"/>
      <c r="J77" s="281"/>
      <c r="K77" s="281"/>
      <c r="L77" s="281"/>
      <c r="M77" s="281"/>
      <c r="N77" s="281"/>
    </row>
    <row r="78" spans="1:14" hidden="1">
      <c r="A78" s="273"/>
      <c r="B78" s="273"/>
      <c r="C78" s="281"/>
      <c r="D78" s="281"/>
      <c r="E78" s="281"/>
      <c r="F78" s="281"/>
      <c r="G78" s="281"/>
      <c r="H78" s="273"/>
      <c r="I78" s="273"/>
      <c r="J78" s="281"/>
      <c r="K78" s="281"/>
      <c r="L78" s="281"/>
      <c r="M78" s="281"/>
      <c r="N78" s="281"/>
    </row>
    <row r="79" spans="1:14" hidden="1">
      <c r="A79" s="272" t="s">
        <v>319</v>
      </c>
      <c r="B79" s="272"/>
      <c r="C79" s="272"/>
      <c r="D79" s="272"/>
      <c r="E79" s="272"/>
      <c r="F79" s="272"/>
      <c r="G79" s="272"/>
      <c r="H79" s="272" t="s">
        <v>319</v>
      </c>
      <c r="I79" s="272"/>
      <c r="J79" s="272"/>
      <c r="K79" s="272"/>
      <c r="L79" s="272"/>
      <c r="M79" s="272"/>
      <c r="N79" s="272"/>
    </row>
    <row r="80" spans="1:14" hidden="1">
      <c r="A80" s="273" t="s">
        <v>320</v>
      </c>
      <c r="B80" s="273"/>
      <c r="C80" s="281"/>
      <c r="D80" s="281"/>
      <c r="E80" s="281"/>
      <c r="F80" s="281"/>
      <c r="G80" s="281"/>
      <c r="H80" s="273" t="s">
        <v>321</v>
      </c>
      <c r="I80" s="273"/>
      <c r="J80" s="281"/>
      <c r="K80" s="281"/>
      <c r="L80" s="281"/>
      <c r="M80" s="281"/>
      <c r="N80" s="281"/>
    </row>
    <row r="81" spans="1:14" hidden="1">
      <c r="A81" s="273"/>
      <c r="B81" s="273"/>
      <c r="C81" s="281"/>
      <c r="D81" s="281"/>
      <c r="E81" s="281"/>
      <c r="F81" s="281"/>
      <c r="G81" s="281"/>
      <c r="H81" s="273"/>
      <c r="I81" s="273"/>
      <c r="J81" s="281"/>
      <c r="K81" s="281"/>
      <c r="L81" s="281"/>
      <c r="M81" s="281"/>
      <c r="N81" s="281"/>
    </row>
    <row r="82" spans="1:14" hidden="1">
      <c r="A82" s="273"/>
      <c r="B82" s="273"/>
      <c r="C82" s="281"/>
      <c r="D82" s="281"/>
      <c r="E82" s="281"/>
      <c r="F82" s="281"/>
      <c r="G82" s="281"/>
      <c r="H82" s="273"/>
      <c r="I82" s="273"/>
      <c r="J82" s="281"/>
      <c r="K82" s="281"/>
      <c r="L82" s="281"/>
      <c r="M82" s="281"/>
      <c r="N82" s="281"/>
    </row>
    <row r="83" spans="1:14" hidden="1">
      <c r="A83" s="273" t="s">
        <v>322</v>
      </c>
      <c r="B83" s="273"/>
      <c r="C83" s="281"/>
      <c r="D83" s="281"/>
      <c r="E83" s="281"/>
      <c r="F83" s="281"/>
      <c r="G83" s="281"/>
      <c r="H83" s="273" t="s">
        <v>322</v>
      </c>
      <c r="I83" s="273"/>
      <c r="J83" s="281"/>
      <c r="K83" s="281"/>
      <c r="L83" s="281"/>
      <c r="M83" s="281"/>
      <c r="N83" s="281"/>
    </row>
    <row r="84" spans="1:14" hidden="1">
      <c r="A84" s="273"/>
      <c r="B84" s="273"/>
      <c r="C84" s="281"/>
      <c r="D84" s="281"/>
      <c r="E84" s="281"/>
      <c r="F84" s="281"/>
      <c r="G84" s="281"/>
      <c r="H84" s="273"/>
      <c r="I84" s="273"/>
      <c r="J84" s="281"/>
      <c r="K84" s="281"/>
      <c r="L84" s="281"/>
      <c r="M84" s="281"/>
      <c r="N84" s="281"/>
    </row>
    <row r="85" spans="1:14" hidden="1">
      <c r="A85" s="273"/>
      <c r="B85" s="273"/>
      <c r="C85" s="281"/>
      <c r="D85" s="281"/>
      <c r="E85" s="281"/>
      <c r="F85" s="281"/>
      <c r="G85" s="281"/>
      <c r="H85" s="273"/>
      <c r="I85" s="273"/>
      <c r="J85" s="281"/>
      <c r="K85" s="281"/>
      <c r="L85" s="281"/>
      <c r="M85" s="281"/>
      <c r="N85" s="281"/>
    </row>
    <row r="87" spans="1:14">
      <c r="A87" s="272" t="s">
        <v>277</v>
      </c>
      <c r="B87" s="272"/>
      <c r="C87" s="272"/>
      <c r="D87" s="272"/>
      <c r="E87" s="272"/>
      <c r="F87" s="272"/>
      <c r="G87" s="272"/>
      <c r="H87" s="272"/>
      <c r="I87" s="272"/>
      <c r="J87" s="272"/>
      <c r="K87" s="272"/>
      <c r="L87" s="272"/>
      <c r="M87" s="272"/>
      <c r="N87" s="272"/>
    </row>
    <row r="88" spans="1:14" ht="31.5" customHeight="1">
      <c r="A88" s="75" t="s">
        <v>323</v>
      </c>
      <c r="B88" s="278" t="s">
        <v>279</v>
      </c>
      <c r="C88" s="278"/>
      <c r="D88" s="278"/>
      <c r="E88" s="278"/>
      <c r="F88" s="278"/>
      <c r="G88" s="279" t="s">
        <v>280</v>
      </c>
      <c r="H88" s="279"/>
      <c r="I88" s="279"/>
      <c r="J88" s="279"/>
      <c r="K88" s="279"/>
      <c r="L88" s="279"/>
      <c r="M88" s="280"/>
      <c r="N88" s="280"/>
    </row>
    <row r="89" spans="1:14" ht="38.25">
      <c r="A89" s="95" t="s">
        <v>324</v>
      </c>
      <c r="B89" s="275" t="s">
        <v>366</v>
      </c>
      <c r="C89" s="275"/>
      <c r="D89" s="275"/>
      <c r="E89" s="275"/>
      <c r="F89" s="275"/>
      <c r="G89" s="276">
        <v>10</v>
      </c>
      <c r="H89" s="276"/>
      <c r="I89" s="277"/>
      <c r="J89" s="277"/>
      <c r="K89" s="277"/>
      <c r="L89" s="277"/>
      <c r="M89" s="267"/>
      <c r="N89" s="267"/>
    </row>
    <row r="90" spans="1:14" ht="25.5">
      <c r="A90" s="78" t="s">
        <v>282</v>
      </c>
      <c r="B90" s="275" t="s">
        <v>466</v>
      </c>
      <c r="C90" s="275"/>
      <c r="D90" s="275"/>
      <c r="E90" s="275"/>
      <c r="F90" s="275"/>
      <c r="G90" s="276">
        <v>90</v>
      </c>
      <c r="H90" s="276"/>
      <c r="I90" s="277"/>
      <c r="J90" s="277"/>
      <c r="K90" s="277"/>
      <c r="L90" s="277"/>
      <c r="M90" s="267"/>
      <c r="N90" s="267"/>
    </row>
    <row r="91" spans="1:14">
      <c r="A91" s="77"/>
      <c r="B91" s="275"/>
      <c r="C91" s="275"/>
      <c r="D91" s="275"/>
      <c r="E91" s="275"/>
      <c r="F91" s="275"/>
      <c r="G91" s="276"/>
      <c r="H91" s="276"/>
      <c r="I91" s="277"/>
      <c r="J91" s="277"/>
      <c r="K91" s="277"/>
      <c r="L91" s="277"/>
      <c r="M91" s="267"/>
      <c r="N91" s="267"/>
    </row>
    <row r="92" spans="1:14">
      <c r="A92" s="77"/>
      <c r="B92" s="275"/>
      <c r="C92" s="275"/>
      <c r="D92" s="275"/>
      <c r="E92" s="275"/>
      <c r="F92" s="275"/>
      <c r="G92" s="276"/>
      <c r="H92" s="276"/>
      <c r="I92" s="277"/>
      <c r="J92" s="277"/>
      <c r="K92" s="277"/>
      <c r="L92" s="277"/>
      <c r="M92" s="267"/>
      <c r="N92" s="267"/>
    </row>
    <row r="93" spans="1:14">
      <c r="A93" s="77"/>
      <c r="B93" s="275"/>
      <c r="C93" s="275"/>
      <c r="D93" s="275"/>
      <c r="E93" s="275"/>
      <c r="F93" s="275"/>
      <c r="G93" s="276"/>
      <c r="H93" s="276"/>
      <c r="I93" s="277"/>
      <c r="J93" s="277"/>
      <c r="K93" s="277"/>
      <c r="L93" s="277"/>
      <c r="M93" s="267"/>
      <c r="N93" s="267"/>
    </row>
    <row r="94" spans="1:14">
      <c r="A94" s="77"/>
      <c r="B94" s="275"/>
      <c r="C94" s="275"/>
      <c r="D94" s="275"/>
      <c r="E94" s="275"/>
      <c r="F94" s="275"/>
      <c r="G94" s="276"/>
      <c r="H94" s="276"/>
      <c r="I94" s="277"/>
      <c r="J94" s="277"/>
      <c r="K94" s="277"/>
      <c r="L94" s="277"/>
      <c r="M94" s="267"/>
      <c r="N94" s="267"/>
    </row>
    <row r="95" spans="1:14">
      <c r="A95" s="77"/>
      <c r="B95" s="275"/>
      <c r="C95" s="275"/>
      <c r="D95" s="275"/>
      <c r="E95" s="275"/>
      <c r="F95" s="275"/>
      <c r="G95" s="276"/>
      <c r="H95" s="276"/>
      <c r="I95" s="277"/>
      <c r="J95" s="277"/>
      <c r="K95" s="277"/>
      <c r="L95" s="277"/>
      <c r="M95" s="267"/>
      <c r="N95" s="267"/>
    </row>
    <row r="96" spans="1:14">
      <c r="A96" s="77"/>
      <c r="B96" s="275"/>
      <c r="C96" s="275"/>
      <c r="D96" s="275"/>
      <c r="E96" s="275"/>
      <c r="F96" s="275"/>
      <c r="G96" s="276"/>
      <c r="H96" s="276"/>
      <c r="I96" s="277"/>
      <c r="J96" s="277"/>
      <c r="K96" s="277"/>
      <c r="L96" s="277"/>
      <c r="M96" s="267"/>
      <c r="N96" s="267"/>
    </row>
    <row r="97" spans="1:18">
      <c r="A97" s="77"/>
      <c r="B97" s="275"/>
      <c r="C97" s="275"/>
      <c r="D97" s="275"/>
      <c r="E97" s="275"/>
      <c r="F97" s="275"/>
      <c r="G97" s="276"/>
      <c r="H97" s="276"/>
      <c r="I97" s="277"/>
      <c r="J97" s="277"/>
      <c r="K97" s="277"/>
      <c r="L97" s="277"/>
      <c r="M97" s="267"/>
      <c r="N97" s="267"/>
    </row>
    <row r="98" spans="1:18">
      <c r="A98" s="77"/>
      <c r="B98" s="275"/>
      <c r="C98" s="275"/>
      <c r="D98" s="275"/>
      <c r="E98" s="275"/>
      <c r="F98" s="275"/>
      <c r="G98" s="276"/>
      <c r="H98" s="276"/>
      <c r="I98" s="277"/>
      <c r="J98" s="277"/>
      <c r="K98" s="277"/>
      <c r="L98" s="277"/>
      <c r="M98" s="267"/>
      <c r="N98" s="267"/>
    </row>
    <row r="99" spans="1:18">
      <c r="A99" s="77"/>
      <c r="B99" s="275"/>
      <c r="C99" s="275"/>
      <c r="D99" s="275"/>
      <c r="E99" s="275"/>
      <c r="F99" s="275"/>
      <c r="G99" s="276"/>
      <c r="H99" s="276"/>
      <c r="I99" s="277"/>
      <c r="J99" s="277"/>
      <c r="K99" s="277"/>
      <c r="L99" s="277"/>
      <c r="M99" s="267"/>
      <c r="N99" s="267"/>
    </row>
    <row r="100" spans="1:18">
      <c r="A100" s="79">
        <f>COUNTA(B89:F99)</f>
        <v>2</v>
      </c>
      <c r="B100" s="271"/>
      <c r="C100" s="271"/>
      <c r="D100" s="271"/>
      <c r="E100" s="271"/>
      <c r="F100" s="271"/>
      <c r="G100" s="271"/>
      <c r="H100" s="271"/>
      <c r="I100" s="271"/>
      <c r="J100" s="271"/>
      <c r="K100" s="271"/>
      <c r="L100" s="271"/>
      <c r="M100" s="269"/>
      <c r="N100" s="269"/>
    </row>
    <row r="102" spans="1:18">
      <c r="A102" s="272" t="s">
        <v>287</v>
      </c>
      <c r="B102" s="272"/>
      <c r="C102" s="272"/>
      <c r="D102" s="272"/>
      <c r="E102" s="272"/>
      <c r="F102" s="272"/>
      <c r="G102" s="272"/>
      <c r="H102" s="272"/>
      <c r="I102" s="272"/>
      <c r="J102" s="272"/>
      <c r="K102" s="272"/>
      <c r="L102" s="272"/>
      <c r="M102" s="272"/>
      <c r="N102" s="272"/>
    </row>
    <row r="103" spans="1:18">
      <c r="A103" s="273" t="s">
        <v>288</v>
      </c>
      <c r="B103" s="273"/>
      <c r="C103" s="273"/>
      <c r="D103" s="273"/>
      <c r="E103" s="274" t="s">
        <v>61</v>
      </c>
      <c r="F103" s="274"/>
      <c r="G103" s="274"/>
      <c r="H103" s="274"/>
      <c r="I103" s="274"/>
      <c r="J103" s="274"/>
      <c r="K103" s="274"/>
      <c r="L103" s="274"/>
      <c r="M103" s="269" t="s">
        <v>289</v>
      </c>
      <c r="N103" s="269"/>
    </row>
    <row r="104" spans="1:18">
      <c r="A104" s="265"/>
      <c r="B104" s="265"/>
      <c r="C104" s="265"/>
      <c r="D104" s="265"/>
      <c r="E104" s="266"/>
      <c r="F104" s="266"/>
      <c r="G104" s="266"/>
      <c r="H104" s="266"/>
      <c r="I104" s="266"/>
      <c r="J104" s="266"/>
      <c r="K104" s="266"/>
      <c r="L104" s="266"/>
      <c r="M104" s="267"/>
      <c r="N104" s="267"/>
    </row>
    <row r="105" spans="1:18">
      <c r="A105" s="265"/>
      <c r="B105" s="265"/>
      <c r="C105" s="265"/>
      <c r="D105" s="265"/>
      <c r="E105" s="266"/>
      <c r="F105" s="266"/>
      <c r="G105" s="266"/>
      <c r="H105" s="266"/>
      <c r="I105" s="266"/>
      <c r="J105" s="266"/>
      <c r="K105" s="266"/>
      <c r="L105" s="266"/>
      <c r="M105" s="267"/>
      <c r="N105" s="267"/>
      <c r="O105" s="80"/>
      <c r="P105" s="81"/>
      <c r="Q105" s="81"/>
      <c r="R105" s="81"/>
    </row>
    <row r="106" spans="1:18">
      <c r="A106" s="265"/>
      <c r="B106" s="265"/>
      <c r="C106" s="265"/>
      <c r="D106" s="265"/>
      <c r="E106" s="266"/>
      <c r="F106" s="266"/>
      <c r="G106" s="266"/>
      <c r="H106" s="266"/>
      <c r="I106" s="266"/>
      <c r="J106" s="266"/>
      <c r="K106" s="266"/>
      <c r="L106" s="266"/>
      <c r="M106" s="267"/>
      <c r="N106" s="267"/>
    </row>
    <row r="107" spans="1:18">
      <c r="A107" s="265"/>
      <c r="B107" s="265"/>
      <c r="C107" s="265"/>
      <c r="D107" s="265"/>
      <c r="E107" s="266"/>
      <c r="F107" s="266"/>
      <c r="G107" s="266"/>
      <c r="H107" s="266"/>
      <c r="I107" s="266"/>
      <c r="J107" s="266"/>
      <c r="K107" s="266"/>
      <c r="L107" s="266"/>
      <c r="M107" s="267"/>
      <c r="N107" s="267"/>
    </row>
    <row r="108" spans="1:18">
      <c r="A108" s="265"/>
      <c r="B108" s="265"/>
      <c r="C108" s="265"/>
      <c r="D108" s="265"/>
      <c r="E108" s="266"/>
      <c r="F108" s="266"/>
      <c r="G108" s="266"/>
      <c r="H108" s="266"/>
      <c r="I108" s="266"/>
      <c r="J108" s="266"/>
      <c r="K108" s="266"/>
      <c r="L108" s="266"/>
      <c r="M108" s="267"/>
      <c r="N108" s="267"/>
    </row>
    <row r="109" spans="1:18">
      <c r="A109" s="265"/>
      <c r="B109" s="265"/>
      <c r="C109" s="265"/>
      <c r="D109" s="265"/>
      <c r="E109" s="266"/>
      <c r="F109" s="266"/>
      <c r="G109" s="266"/>
      <c r="H109" s="266"/>
      <c r="I109" s="266"/>
      <c r="J109" s="266"/>
      <c r="K109" s="266"/>
      <c r="L109" s="266"/>
      <c r="M109" s="267"/>
      <c r="N109" s="267"/>
    </row>
    <row r="110" spans="1:18">
      <c r="A110" s="268" t="s">
        <v>290</v>
      </c>
      <c r="B110" s="268"/>
      <c r="C110" s="268"/>
      <c r="D110" s="268"/>
      <c r="E110" s="268"/>
      <c r="F110" s="268"/>
      <c r="G110" s="268"/>
      <c r="H110" s="268"/>
      <c r="I110" s="268"/>
      <c r="J110" s="268"/>
      <c r="K110" s="268"/>
      <c r="L110" s="268"/>
      <c r="M110" s="269"/>
      <c r="N110" s="269"/>
    </row>
    <row r="112" spans="1:18" ht="14.25" customHeight="1"/>
    <row r="113" spans="1:14" hidden="1">
      <c r="A113" s="270" t="s">
        <v>326</v>
      </c>
      <c r="B113" s="270"/>
      <c r="C113" s="270"/>
      <c r="D113" s="270"/>
      <c r="E113" s="270"/>
      <c r="F113" s="270"/>
      <c r="G113" s="270"/>
      <c r="H113" s="270"/>
      <c r="I113" s="270"/>
      <c r="J113" s="270"/>
      <c r="K113" s="270"/>
      <c r="L113" s="270"/>
      <c r="M113" s="270"/>
      <c r="N113" s="270"/>
    </row>
    <row r="114" spans="1:14" hidden="1">
      <c r="A114" s="263" t="s">
        <v>327</v>
      </c>
      <c r="B114" s="263"/>
      <c r="C114" s="263"/>
      <c r="D114" s="263"/>
      <c r="E114" s="263"/>
      <c r="F114" s="263"/>
      <c r="G114" s="263"/>
      <c r="H114" s="263"/>
      <c r="I114" s="263"/>
      <c r="J114" s="263"/>
      <c r="K114" s="263"/>
      <c r="L114" s="263"/>
      <c r="M114" s="263"/>
      <c r="N114" s="263"/>
    </row>
    <row r="115" spans="1:14" ht="12.75" hidden="1" customHeight="1">
      <c r="A115" s="264" t="s">
        <v>328</v>
      </c>
      <c r="B115" s="264"/>
      <c r="C115" s="264"/>
      <c r="D115" s="264"/>
      <c r="E115" s="258" t="s">
        <v>329</v>
      </c>
      <c r="F115" s="258"/>
      <c r="G115" s="258"/>
      <c r="H115" s="261"/>
      <c r="I115" s="261"/>
      <c r="J115" s="261"/>
      <c r="K115" s="261"/>
      <c r="L115" s="261"/>
      <c r="M115" s="261"/>
      <c r="N115" s="261"/>
    </row>
    <row r="116" spans="1:14" ht="98.25" hidden="1" customHeight="1">
      <c r="A116" s="264"/>
      <c r="B116" s="264"/>
      <c r="C116" s="264"/>
      <c r="D116" s="264"/>
      <c r="E116" s="258"/>
      <c r="F116" s="258"/>
      <c r="G116" s="258"/>
      <c r="H116" s="261"/>
      <c r="I116" s="261"/>
      <c r="J116" s="261"/>
      <c r="K116" s="261"/>
      <c r="L116" s="261"/>
      <c r="M116" s="261"/>
      <c r="N116" s="261"/>
    </row>
    <row r="117" spans="1:14" ht="12.75" hidden="1" customHeight="1">
      <c r="A117" s="257" t="s">
        <v>330</v>
      </c>
      <c r="B117" s="257"/>
      <c r="C117" s="257"/>
      <c r="D117" s="257"/>
      <c r="E117" s="258" t="s">
        <v>331</v>
      </c>
      <c r="F117" s="258"/>
      <c r="G117" s="258"/>
      <c r="H117" s="261"/>
      <c r="I117" s="261"/>
      <c r="J117" s="261"/>
      <c r="K117" s="261"/>
      <c r="L117" s="261"/>
      <c r="M117" s="261"/>
      <c r="N117" s="261"/>
    </row>
    <row r="118" spans="1:14" ht="69.75" hidden="1" customHeight="1">
      <c r="A118" s="257"/>
      <c r="B118" s="257"/>
      <c r="C118" s="257"/>
      <c r="D118" s="257"/>
      <c r="E118" s="258"/>
      <c r="F118" s="258"/>
      <c r="G118" s="258"/>
      <c r="H118" s="261"/>
      <c r="I118" s="261"/>
      <c r="J118" s="261"/>
      <c r="K118" s="261"/>
      <c r="L118" s="261"/>
      <c r="M118" s="261"/>
      <c r="N118" s="261"/>
    </row>
    <row r="119" spans="1:14" ht="12.75" hidden="1" customHeight="1">
      <c r="A119" s="257" t="s">
        <v>332</v>
      </c>
      <c r="B119" s="257"/>
      <c r="C119" s="257"/>
      <c r="D119" s="257"/>
      <c r="E119" s="258" t="s">
        <v>333</v>
      </c>
      <c r="F119" s="258"/>
      <c r="G119" s="258"/>
      <c r="H119" s="261"/>
      <c r="I119" s="261"/>
      <c r="J119" s="261"/>
      <c r="K119" s="261"/>
      <c r="L119" s="261"/>
      <c r="M119" s="261"/>
      <c r="N119" s="261"/>
    </row>
    <row r="120" spans="1:14" ht="40.5" hidden="1" customHeight="1">
      <c r="A120" s="257"/>
      <c r="B120" s="257"/>
      <c r="C120" s="257"/>
      <c r="D120" s="257"/>
      <c r="E120" s="258"/>
      <c r="F120" s="258"/>
      <c r="G120" s="258"/>
      <c r="H120" s="261"/>
      <c r="I120" s="261"/>
      <c r="J120" s="261"/>
      <c r="K120" s="261"/>
      <c r="L120" s="261"/>
      <c r="M120" s="261"/>
      <c r="N120" s="261"/>
    </row>
    <row r="121" spans="1:14" ht="12.75" hidden="1" customHeight="1">
      <c r="A121" s="257" t="s">
        <v>334</v>
      </c>
      <c r="B121" s="257"/>
      <c r="C121" s="257"/>
      <c r="D121" s="257"/>
      <c r="E121" s="258" t="s">
        <v>335</v>
      </c>
      <c r="F121" s="258"/>
      <c r="G121" s="258"/>
      <c r="H121" s="261"/>
      <c r="I121" s="261"/>
      <c r="J121" s="261"/>
      <c r="K121" s="261"/>
      <c r="L121" s="261"/>
      <c r="M121" s="261"/>
      <c r="N121" s="261"/>
    </row>
    <row r="122" spans="1:14" ht="55.5" hidden="1" customHeight="1">
      <c r="A122" s="257"/>
      <c r="B122" s="257"/>
      <c r="C122" s="257"/>
      <c r="D122" s="257"/>
      <c r="E122" s="258"/>
      <c r="F122" s="258"/>
      <c r="G122" s="258"/>
      <c r="H122" s="261"/>
      <c r="I122" s="261"/>
      <c r="J122" s="261"/>
      <c r="K122" s="261"/>
      <c r="L122" s="261"/>
      <c r="M122" s="261"/>
      <c r="N122" s="261"/>
    </row>
    <row r="123" spans="1:14" ht="12.75" hidden="1" customHeight="1">
      <c r="A123" s="257" t="s">
        <v>336</v>
      </c>
      <c r="B123" s="257"/>
      <c r="C123" s="257"/>
      <c r="D123" s="257"/>
      <c r="E123" s="258" t="s">
        <v>337</v>
      </c>
      <c r="F123" s="258"/>
      <c r="G123" s="258"/>
      <c r="H123" s="261"/>
      <c r="I123" s="261"/>
      <c r="J123" s="261"/>
      <c r="K123" s="261"/>
      <c r="L123" s="261"/>
      <c r="M123" s="261"/>
      <c r="N123" s="261"/>
    </row>
    <row r="124" spans="1:14" ht="50.25" hidden="1" customHeight="1">
      <c r="A124" s="257"/>
      <c r="B124" s="257"/>
      <c r="C124" s="257"/>
      <c r="D124" s="257"/>
      <c r="E124" s="258"/>
      <c r="F124" s="258"/>
      <c r="G124" s="258"/>
      <c r="H124" s="261"/>
      <c r="I124" s="261"/>
      <c r="J124" s="261"/>
      <c r="K124" s="261"/>
      <c r="L124" s="261"/>
      <c r="M124" s="261"/>
      <c r="N124" s="261"/>
    </row>
    <row r="125" spans="1:14" ht="12.75" hidden="1" customHeight="1">
      <c r="A125" s="257" t="s">
        <v>338</v>
      </c>
      <c r="B125" s="257"/>
      <c r="C125" s="257"/>
      <c r="D125" s="257"/>
      <c r="E125" s="258" t="s">
        <v>339</v>
      </c>
      <c r="F125" s="258"/>
      <c r="G125" s="258"/>
      <c r="H125" s="262" t="s">
        <v>340</v>
      </c>
      <c r="I125" s="262"/>
      <c r="J125" s="262"/>
      <c r="K125" s="262"/>
      <c r="L125" s="262"/>
      <c r="M125" s="262"/>
      <c r="N125" s="262"/>
    </row>
    <row r="126" spans="1:14" ht="147.75" hidden="1" customHeight="1">
      <c r="A126" s="257"/>
      <c r="B126" s="257"/>
      <c r="C126" s="257"/>
      <c r="D126" s="257"/>
      <c r="E126" s="258"/>
      <c r="F126" s="258"/>
      <c r="G126" s="258"/>
      <c r="H126" s="262"/>
      <c r="I126" s="262"/>
      <c r="J126" s="262"/>
      <c r="K126" s="262"/>
      <c r="L126" s="262"/>
      <c r="M126" s="262"/>
      <c r="N126" s="262"/>
    </row>
    <row r="127" spans="1:14" ht="111" hidden="1" customHeight="1">
      <c r="A127" s="257" t="s">
        <v>341</v>
      </c>
      <c r="B127" s="257"/>
      <c r="C127" s="257"/>
      <c r="D127" s="257"/>
      <c r="E127" s="258" t="s">
        <v>342</v>
      </c>
      <c r="F127" s="258"/>
      <c r="G127" s="258"/>
      <c r="H127" s="259"/>
      <c r="I127" s="259"/>
      <c r="J127" s="259"/>
      <c r="K127" s="259"/>
      <c r="L127" s="260" t="s">
        <v>343</v>
      </c>
      <c r="M127" s="260"/>
      <c r="N127" s="260"/>
    </row>
    <row r="128" spans="1:14" ht="92.25" hidden="1" customHeight="1">
      <c r="A128" s="257"/>
      <c r="B128" s="257"/>
      <c r="C128" s="257"/>
      <c r="D128" s="257"/>
      <c r="E128" s="258"/>
      <c r="F128" s="258"/>
      <c r="G128" s="258"/>
      <c r="H128" s="259"/>
      <c r="I128" s="259"/>
      <c r="J128" s="259"/>
      <c r="K128" s="259"/>
      <c r="L128" s="260" t="s">
        <v>344</v>
      </c>
      <c r="M128" s="260"/>
      <c r="N128" s="260"/>
    </row>
    <row r="129" spans="1:14" ht="72.75" hidden="1" customHeight="1">
      <c r="A129" s="257"/>
      <c r="B129" s="257"/>
      <c r="C129" s="257"/>
      <c r="D129" s="257"/>
      <c r="E129" s="258"/>
      <c r="F129" s="258"/>
      <c r="G129" s="258"/>
      <c r="H129" s="259"/>
      <c r="I129" s="259"/>
      <c r="J129" s="259"/>
      <c r="K129" s="259"/>
      <c r="L129" s="260" t="s">
        <v>345</v>
      </c>
      <c r="M129" s="260"/>
      <c r="N129" s="260"/>
    </row>
    <row r="130" spans="1:14" hidden="1"/>
    <row r="131" spans="1:14" hidden="1"/>
    <row r="132" spans="1:14" hidden="1"/>
    <row r="133" spans="1:14" hidden="1"/>
    <row r="134" spans="1:14" hidden="1"/>
    <row r="135" spans="1:14" hidden="1"/>
    <row r="65446" spans="253:257">
      <c r="IS65446" s="60" t="s">
        <v>291</v>
      </c>
      <c r="IT65446" s="60" t="s">
        <v>292</v>
      </c>
      <c r="IU65446" s="60" t="s">
        <v>293</v>
      </c>
      <c r="IV65446" s="60" t="s">
        <v>294</v>
      </c>
      <c r="IW65446" s="60" t="s">
        <v>295</v>
      </c>
    </row>
    <row r="65447" spans="253:257">
      <c r="IS65447" s="60" t="e">
        <f>#REF!&amp;$C$9</f>
        <v>#REF!</v>
      </c>
      <c r="IT65447" s="60" t="e">
        <f>#REF!</f>
        <v>#REF!</v>
      </c>
      <c r="IU65447" s="60" t="e">
        <f>$B$26&amp;" - "&amp;$B$25&amp;" - "&amp;$B$29&amp;" - "&amp;$I$29&amp;" - "&amp;#REF!&amp;" - "&amp;#REF!&amp;" - "&amp;#REF!&amp;" - "&amp;#REF!</f>
        <v>#REF!</v>
      </c>
      <c r="IV65447" s="60" t="e">
        <f>$A$32&amp;": "&amp;$I$32&amp;" - "&amp;#REF!&amp;": "&amp;#REF!&amp;" - "&amp;#REF!&amp;": "&amp;#REF!&amp;" - "&amp;#REF!&amp;": "&amp;#REF!&amp;" - "&amp;#REF!&amp;": "&amp;#REF!&amp;" - "&amp;#REF!&amp;": "&amp;#REF!&amp;" - "&amp;$A$34&amp;": "&amp;$I$34&amp;" - "&amp;$A$35&amp;": "&amp;$I$35&amp;" - "&amp;$A$36&amp;": "&amp;$I$36&amp;" - "&amp;#REF!&amp;": "&amp;#REF!&amp;" - "&amp;#REF!&amp;": "&amp;#REF!&amp;" - "&amp;#REF!&amp;": "&amp;#REF!&amp;" - "&amp;#REF!&amp;": "&amp;#REF!</f>
        <v>#REF!</v>
      </c>
      <c r="IW65447" s="60" t="e">
        <f>#REF!</f>
        <v>#REF!</v>
      </c>
    </row>
  </sheetData>
  <mergeCells count="300">
    <mergeCell ref="A1:N1"/>
    <mergeCell ref="A3:D3"/>
    <mergeCell ref="E3:H3"/>
    <mergeCell ref="I3:N3"/>
    <mergeCell ref="A4:D5"/>
    <mergeCell ref="E4:H5"/>
    <mergeCell ref="I4:N5"/>
    <mergeCell ref="A6:D7"/>
    <mergeCell ref="E6:H7"/>
    <mergeCell ref="I6:N6"/>
    <mergeCell ref="I7:J7"/>
    <mergeCell ref="K7:L7"/>
    <mergeCell ref="M7:N7"/>
    <mergeCell ref="A8:D8"/>
    <mergeCell ref="E8:H8"/>
    <mergeCell ref="I8:J8"/>
    <mergeCell ref="K8:L8"/>
    <mergeCell ref="M8:N8"/>
    <mergeCell ref="A9:B9"/>
    <mergeCell ref="C9:N9"/>
    <mergeCell ref="A10:B10"/>
    <mergeCell ref="C10:N10"/>
    <mergeCell ref="A11:B23"/>
    <mergeCell ref="C11:N23"/>
    <mergeCell ref="A24:N24"/>
    <mergeCell ref="B25:G25"/>
    <mergeCell ref="I25:N25"/>
    <mergeCell ref="B26:G26"/>
    <mergeCell ref="I26:N26"/>
    <mergeCell ref="B27:G27"/>
    <mergeCell ref="I27:N27"/>
    <mergeCell ref="B28:G28"/>
    <mergeCell ref="I28:N28"/>
    <mergeCell ref="B29:G29"/>
    <mergeCell ref="I29:N29"/>
    <mergeCell ref="A30:N30"/>
    <mergeCell ref="A31:H31"/>
    <mergeCell ref="I31:J31"/>
    <mergeCell ref="K31:L31"/>
    <mergeCell ref="M31:N31"/>
    <mergeCell ref="O31:P31"/>
    <mergeCell ref="Q31:R31"/>
    <mergeCell ref="S31:T31"/>
    <mergeCell ref="U31:V31"/>
    <mergeCell ref="A32:H32"/>
    <mergeCell ref="I32:J32"/>
    <mergeCell ref="K32:L32"/>
    <mergeCell ref="M32:N32"/>
    <mergeCell ref="O32:P32"/>
    <mergeCell ref="Q32:R32"/>
    <mergeCell ref="S32:T32"/>
    <mergeCell ref="U32:V32"/>
    <mergeCell ref="A33:H33"/>
    <mergeCell ref="I33:J33"/>
    <mergeCell ref="K33:L33"/>
    <mergeCell ref="M33:N33"/>
    <mergeCell ref="O33:P33"/>
    <mergeCell ref="Q33:R33"/>
    <mergeCell ref="S33:T33"/>
    <mergeCell ref="U33:V33"/>
    <mergeCell ref="A34:H34"/>
    <mergeCell ref="I34:J34"/>
    <mergeCell ref="K34:L34"/>
    <mergeCell ref="M34:N34"/>
    <mergeCell ref="O34:P34"/>
    <mergeCell ref="Q34:R34"/>
    <mergeCell ref="S34:T34"/>
    <mergeCell ref="U34:V34"/>
    <mergeCell ref="A35:H35"/>
    <mergeCell ref="I35:J35"/>
    <mergeCell ref="K35:L35"/>
    <mergeCell ref="M35:N35"/>
    <mergeCell ref="O35:P35"/>
    <mergeCell ref="Q35:R35"/>
    <mergeCell ref="S35:T35"/>
    <mergeCell ref="U35:V35"/>
    <mergeCell ref="A36:H36"/>
    <mergeCell ref="I36:J36"/>
    <mergeCell ref="K36:L36"/>
    <mergeCell ref="M36:N36"/>
    <mergeCell ref="O36:P36"/>
    <mergeCell ref="Q36:R36"/>
    <mergeCell ref="S36:T36"/>
    <mergeCell ref="U36:V36"/>
    <mergeCell ref="A37:H37"/>
    <mergeCell ref="I37:J37"/>
    <mergeCell ref="K37:L37"/>
    <mergeCell ref="M37:N37"/>
    <mergeCell ref="O37:P37"/>
    <mergeCell ref="Q37:R37"/>
    <mergeCell ref="S37:T37"/>
    <mergeCell ref="U37:V37"/>
    <mergeCell ref="A38:H38"/>
    <mergeCell ref="I38:J38"/>
    <mergeCell ref="K38:L38"/>
    <mergeCell ref="M38:N38"/>
    <mergeCell ref="O38:P38"/>
    <mergeCell ref="Q38:R38"/>
    <mergeCell ref="S38:T38"/>
    <mergeCell ref="U38:V38"/>
    <mergeCell ref="A39:H39"/>
    <mergeCell ref="I39:J39"/>
    <mergeCell ref="K39:L39"/>
    <mergeCell ref="M39:N39"/>
    <mergeCell ref="O39:P39"/>
    <mergeCell ref="Q39:R39"/>
    <mergeCell ref="S39:T39"/>
    <mergeCell ref="U39:V39"/>
    <mergeCell ref="A40:H40"/>
    <mergeCell ref="I40:J40"/>
    <mergeCell ref="K40:L40"/>
    <mergeCell ref="M40:N40"/>
    <mergeCell ref="O40:P40"/>
    <mergeCell ref="Q40:R40"/>
    <mergeCell ref="S40:T40"/>
    <mergeCell ref="U40:V40"/>
    <mergeCell ref="A41:H41"/>
    <mergeCell ref="I41:J41"/>
    <mergeCell ref="K41:L41"/>
    <mergeCell ref="M41:N41"/>
    <mergeCell ref="O41:P41"/>
    <mergeCell ref="Q41:R41"/>
    <mergeCell ref="S41:T41"/>
    <mergeCell ref="U41:V41"/>
    <mergeCell ref="A42:H42"/>
    <mergeCell ref="I42:J42"/>
    <mergeCell ref="K42:L42"/>
    <mergeCell ref="M42:N42"/>
    <mergeCell ref="O42:P42"/>
    <mergeCell ref="Q42:R42"/>
    <mergeCell ref="S42:T42"/>
    <mergeCell ref="U42:V42"/>
    <mergeCell ref="A43:H43"/>
    <mergeCell ref="I43:J43"/>
    <mergeCell ref="K43:L43"/>
    <mergeCell ref="M43:N43"/>
    <mergeCell ref="O43:P43"/>
    <mergeCell ref="Q43:R43"/>
    <mergeCell ref="S43:T43"/>
    <mergeCell ref="U43:V43"/>
    <mergeCell ref="A44:H44"/>
    <mergeCell ref="I44:J44"/>
    <mergeCell ref="K44:L44"/>
    <mergeCell ref="M44:N44"/>
    <mergeCell ref="O44:P44"/>
    <mergeCell ref="Q44:R44"/>
    <mergeCell ref="S44:T44"/>
    <mergeCell ref="U44:V44"/>
    <mergeCell ref="A45:H45"/>
    <mergeCell ref="I45:J45"/>
    <mergeCell ref="K45:L45"/>
    <mergeCell ref="M45:N45"/>
    <mergeCell ref="O45:P45"/>
    <mergeCell ref="Q45:R45"/>
    <mergeCell ref="S45:T45"/>
    <mergeCell ref="U45:V45"/>
    <mergeCell ref="A47:N47"/>
    <mergeCell ref="A48:B48"/>
    <mergeCell ref="A49:B50"/>
    <mergeCell ref="A51:B52"/>
    <mergeCell ref="A53:B54"/>
    <mergeCell ref="A55:B56"/>
    <mergeCell ref="A57:B58"/>
    <mergeCell ref="A59:B60"/>
    <mergeCell ref="A61:B62"/>
    <mergeCell ref="A63:B64"/>
    <mergeCell ref="A65:B66"/>
    <mergeCell ref="A67:B68"/>
    <mergeCell ref="A69:E69"/>
    <mergeCell ref="F69:G69"/>
    <mergeCell ref="H69:L69"/>
    <mergeCell ref="M69:N69"/>
    <mergeCell ref="A70:E70"/>
    <mergeCell ref="F70:G70"/>
    <mergeCell ref="H70:L70"/>
    <mergeCell ref="M70:N70"/>
    <mergeCell ref="A72:G72"/>
    <mergeCell ref="H72:N72"/>
    <mergeCell ref="A73:B75"/>
    <mergeCell ref="C73:G75"/>
    <mergeCell ref="H73:I75"/>
    <mergeCell ref="J73:N75"/>
    <mergeCell ref="A76:B78"/>
    <mergeCell ref="C76:G78"/>
    <mergeCell ref="H76:I78"/>
    <mergeCell ref="J76:N78"/>
    <mergeCell ref="A79:G79"/>
    <mergeCell ref="H79:N79"/>
    <mergeCell ref="A80:B82"/>
    <mergeCell ref="C80:G82"/>
    <mergeCell ref="H80:I82"/>
    <mergeCell ref="J80:N82"/>
    <mergeCell ref="A83:B85"/>
    <mergeCell ref="C83:G85"/>
    <mergeCell ref="H83:I85"/>
    <mergeCell ref="J83:N85"/>
    <mergeCell ref="A87:N87"/>
    <mergeCell ref="B88:F88"/>
    <mergeCell ref="G88:H88"/>
    <mergeCell ref="I88:J88"/>
    <mergeCell ref="K88:L88"/>
    <mergeCell ref="M88:N88"/>
    <mergeCell ref="B89:F89"/>
    <mergeCell ref="G89:H89"/>
    <mergeCell ref="I89:J89"/>
    <mergeCell ref="K89:L89"/>
    <mergeCell ref="M89:N89"/>
    <mergeCell ref="B90:F90"/>
    <mergeCell ref="G90:H90"/>
    <mergeCell ref="I90:J90"/>
    <mergeCell ref="K90:L90"/>
    <mergeCell ref="M90:N90"/>
    <mergeCell ref="B91:F91"/>
    <mergeCell ref="G91:H91"/>
    <mergeCell ref="I91:J91"/>
    <mergeCell ref="K91:L91"/>
    <mergeCell ref="M91:N91"/>
    <mergeCell ref="B92:F92"/>
    <mergeCell ref="G92:H92"/>
    <mergeCell ref="I92:J92"/>
    <mergeCell ref="K92:L92"/>
    <mergeCell ref="M92:N92"/>
    <mergeCell ref="B93:F93"/>
    <mergeCell ref="G93:H93"/>
    <mergeCell ref="I93:J93"/>
    <mergeCell ref="K93:L93"/>
    <mergeCell ref="M93:N93"/>
    <mergeCell ref="B94:F94"/>
    <mergeCell ref="G94:H94"/>
    <mergeCell ref="I94:J94"/>
    <mergeCell ref="K94:L94"/>
    <mergeCell ref="M94:N94"/>
    <mergeCell ref="B95:F95"/>
    <mergeCell ref="G95:H95"/>
    <mergeCell ref="I95:J95"/>
    <mergeCell ref="K95:L95"/>
    <mergeCell ref="M95:N95"/>
    <mergeCell ref="B96:F96"/>
    <mergeCell ref="G96:H96"/>
    <mergeCell ref="I96:J96"/>
    <mergeCell ref="K96:L96"/>
    <mergeCell ref="M96:N96"/>
    <mergeCell ref="B97:F97"/>
    <mergeCell ref="G97:H97"/>
    <mergeCell ref="I97:J97"/>
    <mergeCell ref="K97:L97"/>
    <mergeCell ref="M97:N97"/>
    <mergeCell ref="B98:F98"/>
    <mergeCell ref="G98:H98"/>
    <mergeCell ref="I98:J98"/>
    <mergeCell ref="K98:L98"/>
    <mergeCell ref="M98:N98"/>
    <mergeCell ref="B99:F99"/>
    <mergeCell ref="G99:H99"/>
    <mergeCell ref="I99:J99"/>
    <mergeCell ref="K99:L99"/>
    <mergeCell ref="M99:N99"/>
    <mergeCell ref="B100:L100"/>
    <mergeCell ref="M100:N100"/>
    <mergeCell ref="A102:N102"/>
    <mergeCell ref="A103:D103"/>
    <mergeCell ref="E103:L103"/>
    <mergeCell ref="M103:N103"/>
    <mergeCell ref="A104:D105"/>
    <mergeCell ref="E104:L105"/>
    <mergeCell ref="M104:N105"/>
    <mergeCell ref="A106:D107"/>
    <mergeCell ref="E106:L107"/>
    <mergeCell ref="M106:N107"/>
    <mergeCell ref="A108:D109"/>
    <mergeCell ref="E108:L109"/>
    <mergeCell ref="M108:N109"/>
    <mergeCell ref="A110:L110"/>
    <mergeCell ref="M110:N110"/>
    <mergeCell ref="A113:N113"/>
    <mergeCell ref="A114:N114"/>
    <mergeCell ref="A115:D116"/>
    <mergeCell ref="E115:G116"/>
    <mergeCell ref="H115:N116"/>
    <mergeCell ref="A117:D118"/>
    <mergeCell ref="E117:G118"/>
    <mergeCell ref="H117:N118"/>
    <mergeCell ref="A119:D120"/>
    <mergeCell ref="E119:G120"/>
    <mergeCell ref="H119:N120"/>
    <mergeCell ref="A127:D129"/>
    <mergeCell ref="E127:G129"/>
    <mergeCell ref="H127:K129"/>
    <mergeCell ref="L127:N127"/>
    <mergeCell ref="L128:N128"/>
    <mergeCell ref="L129:N129"/>
    <mergeCell ref="A121:D122"/>
    <mergeCell ref="E121:G122"/>
    <mergeCell ref="H121:N122"/>
    <mergeCell ref="A123:D124"/>
    <mergeCell ref="E123:G124"/>
    <mergeCell ref="H123:N124"/>
    <mergeCell ref="A125:D126"/>
    <mergeCell ref="E125:G126"/>
    <mergeCell ref="H125:N126"/>
  </mergeCells>
  <conditionalFormatting sqref="C49:N49 C51:N51 C53:N53 C55:N55 C57:N57 C59:N59 C61:N61 C63:N63 C65:N65 C67:N67">
    <cfRule type="cellIs" dxfId="65" priority="2" operator="equal">
      <formula>"x"</formula>
    </cfRule>
  </conditionalFormatting>
  <conditionalFormatting sqref="C50:N50 C52:N52 C54:N54 C56:N56 C58:N58 C60:N60 C62:N62 C64:N64 C66:N66 C68:N68">
    <cfRule type="cellIs" dxfId="64" priority="3"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9:N68 JA49:JL68 SW49:TH68 ACS49:ADD68" xr:uid="{00000000-0002-0000-0F00-000000000000}">
      <formula1>0</formula1>
      <formula2>0</formula2>
    </dataValidation>
  </dataValidations>
  <printOptions horizontalCentered="1"/>
  <pageMargins left="0.23611111111111099" right="0.15763888888888899" top="0.55138888888888904" bottom="0.59027777777777801" header="0.23611111111111099" footer="0.511811023622047"/>
  <pageSetup paperSize="9" scale="52" orientation="portrait" horizontalDpi="300" verticalDpi="300"/>
  <headerFooter>
    <oddHeader>&amp;LCOMUNE: LANZO&amp;ROBIETTIVO DI PERFORMANCE</oddHeader>
  </headerFooter>
  <rowBreaks count="1" manualBreakCount="1">
    <brk id="111"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00"/>
    <pageSetUpPr fitToPage="1"/>
  </sheetPr>
  <dimension ref="A1:AMM65441"/>
  <sheetViews>
    <sheetView tabSelected="1" topLeftCell="A88" zoomScale="130" zoomScaleNormal="130" workbookViewId="0">
      <selection activeCell="C11" sqref="C11:N23"/>
    </sheetView>
  </sheetViews>
  <sheetFormatPr defaultColWidth="8.7109375" defaultRowHeight="15"/>
  <cols>
    <col min="1" max="1" width="7.140625" style="59" customWidth="1"/>
    <col min="2" max="2" width="13.42578125" style="59" customWidth="1"/>
    <col min="3" max="3" width="6.28515625" style="59" customWidth="1"/>
    <col min="4" max="7" width="6.5703125" style="59" customWidth="1"/>
    <col min="8" max="8" width="5.42578125" style="59" customWidth="1"/>
    <col min="9" max="9" width="6.5703125" style="59" customWidth="1"/>
    <col min="10" max="10" width="6.85546875" style="59" customWidth="1"/>
    <col min="11" max="11" width="6.5703125" style="59" customWidth="1"/>
    <col min="12" max="12" width="7" style="59" customWidth="1"/>
    <col min="13" max="13" width="6.5703125" style="59" customWidth="1"/>
    <col min="14" max="14" width="5.5703125" style="59" customWidth="1"/>
    <col min="15" max="15" width="7.5703125" style="59" customWidth="1"/>
    <col min="16" max="17" width="4.5703125" style="59" customWidth="1"/>
    <col min="18" max="18" width="8.28515625" style="59" customWidth="1"/>
    <col min="19" max="19" width="6.7109375" style="59" customWidth="1"/>
    <col min="20" max="20" width="6.42578125" style="59" customWidth="1"/>
    <col min="21" max="246" width="9.140625" style="59" customWidth="1"/>
    <col min="247" max="247" width="14.140625" style="59" customWidth="1"/>
    <col min="248" max="258" width="9.140625" style="59" customWidth="1"/>
    <col min="259" max="259" width="7.140625" style="59" customWidth="1"/>
    <col min="260" max="260" width="12" style="59" customWidth="1"/>
    <col min="261" max="261" width="6.28515625" style="59" customWidth="1"/>
    <col min="262" max="265" width="6.5703125" style="59" customWidth="1"/>
    <col min="266" max="266" width="5.42578125" style="59" customWidth="1"/>
    <col min="267" max="267" width="6.5703125" style="59" customWidth="1"/>
    <col min="268" max="268" width="6.85546875" style="59" customWidth="1"/>
    <col min="269" max="269" width="6.5703125" style="59" customWidth="1"/>
    <col min="270" max="270" width="7" style="59" customWidth="1"/>
    <col min="271" max="271" width="6.5703125" style="59" customWidth="1"/>
    <col min="272" max="272" width="5.5703125" style="59" customWidth="1"/>
    <col min="273" max="273" width="7.5703125" style="59" customWidth="1"/>
    <col min="274" max="274" width="4.5703125" style="59" customWidth="1"/>
    <col min="275" max="275" width="6.7109375" style="59" customWidth="1"/>
    <col min="276" max="276" width="6.42578125" style="59" customWidth="1"/>
    <col min="277" max="502" width="9.140625" style="59" customWidth="1"/>
    <col min="503" max="503" width="14.140625" style="59" customWidth="1"/>
    <col min="504" max="514" width="9.140625" style="59" customWidth="1"/>
    <col min="515" max="515" width="7.140625" style="59" customWidth="1"/>
    <col min="516" max="516" width="12" style="59" customWidth="1"/>
    <col min="517" max="517" width="6.28515625" style="59" customWidth="1"/>
    <col min="518" max="521" width="6.5703125" style="59" customWidth="1"/>
    <col min="522" max="522" width="5.42578125" style="59" customWidth="1"/>
    <col min="523" max="523" width="6.5703125" style="59" customWidth="1"/>
    <col min="524" max="524" width="6.85546875" style="59" customWidth="1"/>
    <col min="525" max="525" width="6.5703125" style="59" customWidth="1"/>
    <col min="526" max="526" width="7" style="59" customWidth="1"/>
    <col min="527" max="527" width="6.5703125" style="59" customWidth="1"/>
    <col min="528" max="528" width="5.5703125" style="59" customWidth="1"/>
    <col min="529" max="529" width="7.5703125" style="59" customWidth="1"/>
    <col min="530" max="530" width="4.5703125" style="59" customWidth="1"/>
    <col min="531" max="531" width="6.7109375" style="59" customWidth="1"/>
    <col min="532" max="532" width="6.42578125" style="59" customWidth="1"/>
    <col min="533" max="758" width="9.140625" style="59" customWidth="1"/>
    <col min="759" max="759" width="14.140625" style="59" customWidth="1"/>
    <col min="760" max="770" width="9.140625" style="59" customWidth="1"/>
    <col min="771" max="771" width="7.140625" style="59" customWidth="1"/>
    <col min="772" max="772" width="12" style="59" customWidth="1"/>
    <col min="773" max="773" width="6.28515625" style="59" customWidth="1"/>
    <col min="774" max="777" width="6.5703125" style="59" customWidth="1"/>
    <col min="778" max="778" width="5.42578125" style="59" customWidth="1"/>
    <col min="779" max="779" width="6.5703125" style="59" customWidth="1"/>
    <col min="780" max="780" width="6.85546875" style="59" customWidth="1"/>
    <col min="781" max="781" width="6.5703125" style="59" customWidth="1"/>
    <col min="782" max="782" width="7" style="59" customWidth="1"/>
    <col min="783" max="783" width="6.5703125" style="59" customWidth="1"/>
    <col min="784" max="784" width="5.5703125" style="59" customWidth="1"/>
    <col min="785" max="785" width="7.5703125" style="59" customWidth="1"/>
    <col min="786" max="786" width="4.5703125" style="59" customWidth="1"/>
    <col min="787" max="787" width="6.7109375" style="59" customWidth="1"/>
    <col min="788" max="788" width="6.42578125" style="59" customWidth="1"/>
    <col min="789" max="1014" width="9.140625" style="59" customWidth="1"/>
    <col min="1015" max="1015" width="14.140625" style="59" customWidth="1"/>
    <col min="1016" max="1027" width="9.140625" style="59" customWidth="1"/>
  </cols>
  <sheetData>
    <row r="1" spans="1:29" ht="18" customHeight="1">
      <c r="A1" s="311" t="s">
        <v>467</v>
      </c>
      <c r="B1" s="311"/>
      <c r="C1" s="311"/>
      <c r="D1" s="311"/>
      <c r="E1" s="311"/>
      <c r="F1" s="311"/>
      <c r="G1" s="311"/>
      <c r="H1" s="311"/>
      <c r="I1" s="311"/>
      <c r="J1" s="311"/>
      <c r="K1" s="311"/>
      <c r="L1" s="311"/>
      <c r="M1" s="311"/>
      <c r="N1" s="311"/>
    </row>
    <row r="2" spans="1:29" ht="26.25" customHeight="1">
      <c r="A2" s="60"/>
      <c r="B2" s="60"/>
      <c r="C2" s="60"/>
      <c r="D2" s="60"/>
      <c r="E2" s="60"/>
      <c r="F2" s="60"/>
      <c r="G2" s="60"/>
      <c r="H2" s="60"/>
      <c r="I2" s="60"/>
      <c r="J2" s="60"/>
      <c r="K2" s="60"/>
      <c r="L2" s="60"/>
      <c r="M2" s="60"/>
      <c r="N2" s="60"/>
      <c r="O2" s="61"/>
      <c r="P2" s="61"/>
      <c r="Q2" s="61"/>
      <c r="R2" s="61"/>
      <c r="S2" s="61"/>
      <c r="T2" s="61"/>
      <c r="U2" s="61"/>
      <c r="V2" s="61"/>
      <c r="W2" s="61"/>
      <c r="X2" s="61"/>
      <c r="Y2" s="61"/>
    </row>
    <row r="3" spans="1:29" s="61" customFormat="1" ht="37.5" customHeight="1">
      <c r="A3" s="312" t="s">
        <v>468</v>
      </c>
      <c r="B3" s="312"/>
      <c r="C3" s="312"/>
      <c r="D3" s="312"/>
      <c r="E3" s="313"/>
      <c r="F3" s="313"/>
      <c r="G3" s="313"/>
      <c r="H3" s="313"/>
      <c r="I3" s="314" t="s">
        <v>421</v>
      </c>
      <c r="J3" s="314"/>
      <c r="K3" s="314"/>
      <c r="L3" s="314"/>
      <c r="M3" s="314"/>
      <c r="N3" s="314"/>
      <c r="T3" s="82"/>
      <c r="U3" s="84"/>
      <c r="V3" s="84"/>
      <c r="W3" s="84"/>
      <c r="X3" s="84"/>
      <c r="Y3" s="84"/>
      <c r="Z3" s="84"/>
      <c r="AC3" s="84"/>
    </row>
    <row r="4" spans="1:29" s="61" customFormat="1" ht="12.75" customHeight="1">
      <c r="A4" s="312" t="s">
        <v>469</v>
      </c>
      <c r="B4" s="312"/>
      <c r="C4" s="312"/>
      <c r="D4" s="312"/>
      <c r="E4" s="315"/>
      <c r="F4" s="315"/>
      <c r="G4" s="315"/>
      <c r="H4" s="315"/>
      <c r="I4" s="316" t="s">
        <v>423</v>
      </c>
      <c r="J4" s="316"/>
      <c r="K4" s="316"/>
      <c r="L4" s="316"/>
      <c r="M4" s="316"/>
      <c r="N4" s="316"/>
      <c r="T4" s="82"/>
      <c r="U4" s="84"/>
      <c r="V4" s="84"/>
      <c r="W4" s="84"/>
      <c r="X4" s="84"/>
      <c r="Y4" s="84"/>
      <c r="Z4" s="84"/>
      <c r="AC4" s="84"/>
    </row>
    <row r="5" spans="1:29" s="61" customFormat="1" ht="21.75" customHeight="1">
      <c r="A5" s="312"/>
      <c r="B5" s="312"/>
      <c r="C5" s="312"/>
      <c r="D5" s="312"/>
      <c r="E5" s="315"/>
      <c r="F5" s="315"/>
      <c r="G5" s="315"/>
      <c r="H5" s="315"/>
      <c r="I5" s="316"/>
      <c r="J5" s="316"/>
      <c r="K5" s="316"/>
      <c r="L5" s="316"/>
      <c r="M5" s="316"/>
      <c r="N5" s="316"/>
      <c r="T5" s="82"/>
      <c r="U5" s="84"/>
      <c r="AC5" s="84"/>
    </row>
    <row r="6" spans="1:29" s="61" customFormat="1" ht="21.75" customHeight="1">
      <c r="A6" s="307" t="s">
        <v>229</v>
      </c>
      <c r="B6" s="307"/>
      <c r="C6" s="307"/>
      <c r="D6" s="307"/>
      <c r="E6" s="317" t="s">
        <v>424</v>
      </c>
      <c r="F6" s="317"/>
      <c r="G6" s="317"/>
      <c r="H6" s="317"/>
      <c r="I6" s="318" t="s">
        <v>231</v>
      </c>
      <c r="J6" s="318"/>
      <c r="K6" s="318"/>
      <c r="L6" s="318"/>
      <c r="M6" s="318"/>
      <c r="N6" s="318"/>
      <c r="T6" s="82"/>
      <c r="U6" s="84"/>
    </row>
    <row r="7" spans="1:29" s="61" customFormat="1" ht="27" customHeight="1">
      <c r="A7" s="307"/>
      <c r="B7" s="307"/>
      <c r="C7" s="307"/>
      <c r="D7" s="307"/>
      <c r="E7" s="317"/>
      <c r="F7" s="317"/>
      <c r="G7" s="317"/>
      <c r="H7" s="317"/>
      <c r="I7" s="319">
        <v>2024</v>
      </c>
      <c r="J7" s="319"/>
      <c r="K7" s="319">
        <v>2025</v>
      </c>
      <c r="L7" s="319"/>
      <c r="M7" s="319">
        <v>2026</v>
      </c>
      <c r="N7" s="319"/>
      <c r="T7" s="82"/>
      <c r="U7" s="84"/>
    </row>
    <row r="8" spans="1:29" s="61" customFormat="1" ht="31.5" customHeight="1">
      <c r="A8" s="307" t="s">
        <v>232</v>
      </c>
      <c r="B8" s="307"/>
      <c r="C8" s="307"/>
      <c r="D8" s="307"/>
      <c r="E8" s="308"/>
      <c r="F8" s="308"/>
      <c r="G8" s="308"/>
      <c r="H8" s="308"/>
      <c r="I8" s="309" t="s">
        <v>234</v>
      </c>
      <c r="J8" s="309"/>
      <c r="K8" s="309" t="s">
        <v>234</v>
      </c>
      <c r="L8" s="309"/>
      <c r="M8" s="309" t="s">
        <v>234</v>
      </c>
      <c r="N8" s="309"/>
      <c r="T8" s="82"/>
      <c r="U8" s="84"/>
    </row>
    <row r="9" spans="1:29" ht="45.75" customHeight="1">
      <c r="A9" s="304" t="s">
        <v>235</v>
      </c>
      <c r="B9" s="304"/>
      <c r="C9" s="310" t="s">
        <v>470</v>
      </c>
      <c r="D9" s="310"/>
      <c r="E9" s="310"/>
      <c r="F9" s="310"/>
      <c r="G9" s="310"/>
      <c r="H9" s="310"/>
      <c r="I9" s="310"/>
      <c r="J9" s="310"/>
      <c r="K9" s="310"/>
      <c r="L9" s="310"/>
      <c r="M9" s="310"/>
      <c r="N9" s="310"/>
      <c r="T9" s="82"/>
      <c r="U9" s="84"/>
    </row>
    <row r="10" spans="1:29" ht="38.25" hidden="1" customHeight="1">
      <c r="A10" s="304"/>
      <c r="B10" s="304"/>
      <c r="C10" s="310"/>
      <c r="D10" s="310"/>
      <c r="E10" s="310"/>
      <c r="F10" s="310"/>
      <c r="G10" s="310"/>
      <c r="H10" s="310"/>
      <c r="I10" s="310"/>
      <c r="J10" s="310"/>
      <c r="K10" s="310"/>
      <c r="L10" s="310"/>
      <c r="M10" s="310"/>
      <c r="N10" s="310"/>
      <c r="T10" s="62"/>
    </row>
    <row r="11" spans="1:29" ht="19.5" customHeight="1">
      <c r="A11" s="304" t="s">
        <v>237</v>
      </c>
      <c r="B11" s="304"/>
      <c r="C11" s="306" t="s">
        <v>745</v>
      </c>
      <c r="D11" s="306"/>
      <c r="E11" s="306"/>
      <c r="F11" s="306"/>
      <c r="G11" s="306"/>
      <c r="H11" s="306"/>
      <c r="I11" s="306"/>
      <c r="J11" s="306"/>
      <c r="K11" s="306"/>
      <c r="L11" s="306"/>
      <c r="M11" s="306"/>
      <c r="N11" s="306"/>
      <c r="T11" s="82"/>
      <c r="U11" s="86"/>
      <c r="AC11" s="86"/>
    </row>
    <row r="12" spans="1:29" ht="19.5" customHeight="1">
      <c r="A12" s="304"/>
      <c r="B12" s="304"/>
      <c r="C12" s="306"/>
      <c r="D12" s="306"/>
      <c r="E12" s="306"/>
      <c r="F12" s="306"/>
      <c r="G12" s="306"/>
      <c r="H12" s="306"/>
      <c r="I12" s="306"/>
      <c r="J12" s="306"/>
      <c r="K12" s="306"/>
      <c r="L12" s="306"/>
      <c r="M12" s="306"/>
      <c r="N12" s="306"/>
      <c r="AC12" s="86"/>
    </row>
    <row r="13" spans="1:29" ht="22.5" customHeight="1">
      <c r="A13" s="304"/>
      <c r="B13" s="304"/>
      <c r="C13" s="306"/>
      <c r="D13" s="306"/>
      <c r="E13" s="306"/>
      <c r="F13" s="306"/>
      <c r="G13" s="306"/>
      <c r="H13" s="306"/>
      <c r="I13" s="306"/>
      <c r="J13" s="306"/>
      <c r="K13" s="306"/>
      <c r="L13" s="306"/>
      <c r="M13" s="306"/>
      <c r="N13" s="306"/>
      <c r="AC13" s="86"/>
    </row>
    <row r="14" spans="1:29" ht="61.5" customHeight="1">
      <c r="A14" s="304"/>
      <c r="B14" s="304"/>
      <c r="C14" s="306"/>
      <c r="D14" s="306"/>
      <c r="E14" s="306"/>
      <c r="F14" s="306"/>
      <c r="G14" s="306"/>
      <c r="H14" s="306"/>
      <c r="I14" s="306"/>
      <c r="J14" s="306"/>
      <c r="K14" s="306"/>
      <c r="L14" s="306"/>
      <c r="M14" s="306"/>
      <c r="N14" s="306"/>
      <c r="AC14" s="86"/>
    </row>
    <row r="15" spans="1:29" ht="18.75" hidden="1" customHeight="1">
      <c r="A15" s="304"/>
      <c r="B15" s="304"/>
      <c r="C15" s="306"/>
      <c r="D15" s="306"/>
      <c r="E15" s="306"/>
      <c r="F15" s="306"/>
      <c r="G15" s="306"/>
      <c r="H15" s="306"/>
      <c r="I15" s="306"/>
      <c r="J15" s="306"/>
      <c r="K15" s="306"/>
      <c r="L15" s="306"/>
      <c r="M15" s="306"/>
      <c r="N15" s="306"/>
    </row>
    <row r="16" spans="1:29" ht="16.5" hidden="1" customHeight="1">
      <c r="A16" s="304"/>
      <c r="B16" s="304"/>
      <c r="C16" s="306"/>
      <c r="D16" s="306"/>
      <c r="E16" s="306"/>
      <c r="F16" s="306"/>
      <c r="G16" s="306"/>
      <c r="H16" s="306"/>
      <c r="I16" s="306"/>
      <c r="J16" s="306"/>
      <c r="K16" s="306"/>
      <c r="L16" s="306"/>
      <c r="M16" s="306"/>
      <c r="N16" s="306"/>
    </row>
    <row r="17" spans="1:31" ht="23.25" hidden="1" customHeight="1">
      <c r="A17" s="304"/>
      <c r="B17" s="304"/>
      <c r="C17" s="306"/>
      <c r="D17" s="306"/>
      <c r="E17" s="306"/>
      <c r="F17" s="306"/>
      <c r="G17" s="306"/>
      <c r="H17" s="306"/>
      <c r="I17" s="306"/>
      <c r="J17" s="306"/>
      <c r="K17" s="306"/>
      <c r="L17" s="306"/>
      <c r="M17" s="306"/>
      <c r="N17" s="306"/>
    </row>
    <row r="18" spans="1:31" ht="20.25" hidden="1" customHeight="1">
      <c r="A18" s="304"/>
      <c r="B18" s="304"/>
      <c r="C18" s="306"/>
      <c r="D18" s="306"/>
      <c r="E18" s="306"/>
      <c r="F18" s="306"/>
      <c r="G18" s="306"/>
      <c r="H18" s="306"/>
      <c r="I18" s="306"/>
      <c r="J18" s="306"/>
      <c r="K18" s="306"/>
      <c r="L18" s="306"/>
      <c r="M18" s="306"/>
      <c r="N18" s="306"/>
    </row>
    <row r="19" spans="1:31" ht="13.5" hidden="1" customHeight="1">
      <c r="A19" s="304"/>
      <c r="B19" s="304"/>
      <c r="C19" s="306"/>
      <c r="D19" s="306"/>
      <c r="E19" s="306"/>
      <c r="F19" s="306"/>
      <c r="G19" s="306"/>
      <c r="H19" s="306"/>
      <c r="I19" s="306"/>
      <c r="J19" s="306"/>
      <c r="K19" s="306"/>
      <c r="L19" s="306"/>
      <c r="M19" s="306"/>
      <c r="N19" s="306"/>
    </row>
    <row r="20" spans="1:31" ht="13.5" hidden="1" customHeight="1">
      <c r="A20" s="304"/>
      <c r="B20" s="304"/>
      <c r="C20" s="306"/>
      <c r="D20" s="306"/>
      <c r="E20" s="306"/>
      <c r="F20" s="306"/>
      <c r="G20" s="306"/>
      <c r="H20" s="306"/>
      <c r="I20" s="306"/>
      <c r="J20" s="306"/>
      <c r="K20" s="306"/>
      <c r="L20" s="306"/>
      <c r="M20" s="306"/>
      <c r="N20" s="306"/>
    </row>
    <row r="21" spans="1:31" ht="13.5" hidden="1" customHeight="1">
      <c r="A21" s="304"/>
      <c r="B21" s="304"/>
      <c r="C21" s="306"/>
      <c r="D21" s="306"/>
      <c r="E21" s="306"/>
      <c r="F21" s="306"/>
      <c r="G21" s="306"/>
      <c r="H21" s="306"/>
      <c r="I21" s="306"/>
      <c r="J21" s="306"/>
      <c r="K21" s="306"/>
      <c r="L21" s="306"/>
      <c r="M21" s="306"/>
      <c r="N21" s="306"/>
    </row>
    <row r="22" spans="1:31" ht="13.5" hidden="1" customHeight="1">
      <c r="A22" s="304"/>
      <c r="B22" s="304"/>
      <c r="C22" s="306"/>
      <c r="D22" s="306"/>
      <c r="E22" s="306"/>
      <c r="F22" s="306"/>
      <c r="G22" s="306"/>
      <c r="H22" s="306"/>
      <c r="I22" s="306"/>
      <c r="J22" s="306"/>
      <c r="K22" s="306"/>
      <c r="L22" s="306"/>
      <c r="M22" s="306"/>
      <c r="N22" s="306"/>
    </row>
    <row r="23" spans="1:31" ht="13.5" hidden="1" customHeight="1">
      <c r="A23" s="304"/>
      <c r="B23" s="304"/>
      <c r="C23" s="306"/>
      <c r="D23" s="306"/>
      <c r="E23" s="306"/>
      <c r="F23" s="306"/>
      <c r="G23" s="306"/>
      <c r="H23" s="306"/>
      <c r="I23" s="306"/>
      <c r="J23" s="306"/>
      <c r="K23" s="306"/>
      <c r="L23" s="306"/>
      <c r="M23" s="306"/>
      <c r="N23" s="306"/>
    </row>
    <row r="24" spans="1:31" ht="18.75" customHeight="1">
      <c r="A24" s="285" t="s">
        <v>239</v>
      </c>
      <c r="B24" s="285"/>
      <c r="C24" s="285"/>
      <c r="D24" s="285"/>
      <c r="E24" s="285"/>
      <c r="F24" s="285"/>
      <c r="G24" s="285"/>
      <c r="H24" s="285"/>
      <c r="I24" s="285"/>
      <c r="J24" s="285"/>
      <c r="K24" s="285"/>
      <c r="L24" s="285"/>
      <c r="M24" s="285"/>
      <c r="N24" s="285"/>
      <c r="AA24" s="63"/>
      <c r="AB24" s="63"/>
      <c r="AC24" s="63"/>
      <c r="AD24" s="63"/>
      <c r="AE24" s="63"/>
    </row>
    <row r="25" spans="1:31" ht="27" customHeight="1">
      <c r="A25" s="64">
        <v>1</v>
      </c>
      <c r="B25" s="305" t="s">
        <v>471</v>
      </c>
      <c r="C25" s="305"/>
      <c r="D25" s="305"/>
      <c r="E25" s="305"/>
      <c r="F25" s="305"/>
      <c r="G25" s="305"/>
      <c r="H25" s="305"/>
      <c r="I25" s="305"/>
      <c r="J25" s="305"/>
      <c r="K25" s="305"/>
      <c r="L25" s="305"/>
      <c r="M25" s="305"/>
      <c r="N25" s="305"/>
      <c r="AA25" s="63"/>
      <c r="AB25" s="63"/>
      <c r="AC25" s="63"/>
      <c r="AD25" s="63"/>
      <c r="AE25" s="63"/>
    </row>
    <row r="26" spans="1:31" ht="27" customHeight="1">
      <c r="A26" s="64">
        <v>2</v>
      </c>
      <c r="B26" s="305" t="s">
        <v>472</v>
      </c>
      <c r="C26" s="305"/>
      <c r="D26" s="305"/>
      <c r="E26" s="305"/>
      <c r="F26" s="305"/>
      <c r="G26" s="305"/>
      <c r="H26" s="305"/>
      <c r="I26" s="305"/>
      <c r="J26" s="305"/>
      <c r="K26" s="305"/>
      <c r="L26" s="305"/>
      <c r="M26" s="305"/>
      <c r="N26" s="305"/>
      <c r="AA26" s="63"/>
      <c r="AB26" s="63"/>
      <c r="AC26" s="63"/>
      <c r="AD26" s="63"/>
      <c r="AE26" s="63"/>
    </row>
    <row r="27" spans="1:31" ht="37.5" customHeight="1">
      <c r="A27" s="64">
        <v>3</v>
      </c>
      <c r="B27" s="305" t="s">
        <v>473</v>
      </c>
      <c r="C27" s="305"/>
      <c r="D27" s="305"/>
      <c r="E27" s="305"/>
      <c r="F27" s="305"/>
      <c r="G27" s="305"/>
      <c r="H27" s="305"/>
      <c r="I27" s="305"/>
      <c r="J27" s="305"/>
      <c r="K27" s="305"/>
      <c r="L27" s="305"/>
      <c r="M27" s="305"/>
      <c r="N27" s="305"/>
      <c r="AA27" s="63"/>
      <c r="AB27" s="63"/>
      <c r="AC27" s="63"/>
      <c r="AD27" s="63"/>
      <c r="AE27" s="63"/>
    </row>
    <row r="28" spans="1:31" ht="42" customHeight="1">
      <c r="A28" s="64">
        <v>4</v>
      </c>
      <c r="B28" s="305" t="s">
        <v>474</v>
      </c>
      <c r="C28" s="305"/>
      <c r="D28" s="305"/>
      <c r="E28" s="305"/>
      <c r="F28" s="305"/>
      <c r="G28" s="305"/>
      <c r="H28" s="305"/>
      <c r="I28" s="305"/>
      <c r="J28" s="305"/>
      <c r="K28" s="305"/>
      <c r="L28" s="305"/>
      <c r="M28" s="305"/>
      <c r="N28" s="305"/>
      <c r="AA28" s="63"/>
      <c r="AB28" s="63"/>
      <c r="AC28" s="63"/>
      <c r="AD28" s="63"/>
      <c r="AE28" s="63"/>
    </row>
    <row r="29" spans="1:31" ht="33.75" hidden="1" customHeight="1">
      <c r="A29" s="64"/>
      <c r="B29" s="303"/>
      <c r="C29" s="303"/>
      <c r="D29" s="303"/>
      <c r="E29" s="303"/>
      <c r="F29" s="303"/>
      <c r="G29" s="303"/>
      <c r="H29" s="64"/>
      <c r="I29" s="303"/>
      <c r="J29" s="303"/>
      <c r="K29" s="303"/>
      <c r="L29" s="303"/>
      <c r="M29" s="303"/>
      <c r="N29" s="303"/>
    </row>
    <row r="30" spans="1:31" ht="34.5" hidden="1" customHeight="1">
      <c r="A30" s="64"/>
      <c r="B30" s="303"/>
      <c r="C30" s="303"/>
      <c r="D30" s="303"/>
      <c r="E30" s="303"/>
      <c r="F30" s="303"/>
      <c r="G30" s="303"/>
      <c r="H30" s="64"/>
      <c r="I30" s="303"/>
      <c r="J30" s="303"/>
      <c r="K30" s="303"/>
      <c r="L30" s="303"/>
      <c r="M30" s="303"/>
      <c r="N30" s="303"/>
    </row>
    <row r="31" spans="1:31">
      <c r="A31" s="284" t="s">
        <v>308</v>
      </c>
      <c r="B31" s="284"/>
      <c r="C31" s="284"/>
      <c r="D31" s="284"/>
      <c r="E31" s="284"/>
      <c r="F31" s="284"/>
      <c r="G31" s="284"/>
      <c r="H31" s="284"/>
      <c r="I31" s="284"/>
      <c r="J31" s="284"/>
      <c r="K31" s="284"/>
      <c r="L31" s="284"/>
      <c r="M31" s="284"/>
      <c r="N31" s="284"/>
      <c r="O31" s="88"/>
      <c r="P31" s="88"/>
      <c r="Q31" s="88"/>
      <c r="R31" s="88"/>
      <c r="S31" s="88"/>
      <c r="T31" s="89"/>
    </row>
    <row r="32" spans="1:31" ht="35.25" customHeight="1">
      <c r="A32" s="293" t="s">
        <v>245</v>
      </c>
      <c r="B32" s="293"/>
      <c r="C32" s="293"/>
      <c r="D32" s="293"/>
      <c r="E32" s="293"/>
      <c r="F32" s="293"/>
      <c r="G32" s="293"/>
      <c r="H32" s="293"/>
      <c r="I32" s="285">
        <v>2024</v>
      </c>
      <c r="J32" s="285"/>
      <c r="K32" s="294" t="s">
        <v>463</v>
      </c>
      <c r="L32" s="294"/>
      <c r="M32" s="285" t="s">
        <v>248</v>
      </c>
      <c r="N32" s="285"/>
      <c r="O32" s="285">
        <v>2025</v>
      </c>
      <c r="P32" s="285"/>
      <c r="Q32" s="294" t="s">
        <v>247</v>
      </c>
      <c r="R32" s="294"/>
      <c r="S32" s="285">
        <v>2026</v>
      </c>
      <c r="T32" s="285"/>
      <c r="U32" s="294" t="s">
        <v>354</v>
      </c>
      <c r="V32" s="294"/>
    </row>
    <row r="33" spans="1:22">
      <c r="A33" s="302" t="s">
        <v>475</v>
      </c>
      <c r="B33" s="302"/>
      <c r="C33" s="302"/>
      <c r="D33" s="302"/>
      <c r="E33" s="302"/>
      <c r="F33" s="302"/>
      <c r="G33" s="302"/>
      <c r="H33" s="302"/>
      <c r="I33" s="290">
        <v>3</v>
      </c>
      <c r="J33" s="290"/>
      <c r="K33" s="290">
        <v>3</v>
      </c>
      <c r="L33" s="290"/>
      <c r="M33" s="290"/>
      <c r="N33" s="290"/>
      <c r="O33" s="290">
        <v>1</v>
      </c>
      <c r="P33" s="290"/>
      <c r="Q33" s="290">
        <v>1</v>
      </c>
      <c r="R33" s="290"/>
      <c r="S33" s="290">
        <v>1</v>
      </c>
      <c r="T33" s="290"/>
      <c r="U33" s="290"/>
      <c r="V33" s="290"/>
    </row>
    <row r="34" spans="1:22">
      <c r="A34" s="300"/>
      <c r="B34" s="300"/>
      <c r="C34" s="300"/>
      <c r="D34" s="300"/>
      <c r="E34" s="300"/>
      <c r="F34" s="300"/>
      <c r="G34" s="300"/>
      <c r="H34" s="300"/>
      <c r="I34" s="290"/>
      <c r="J34" s="290"/>
      <c r="K34" s="290"/>
      <c r="L34" s="290"/>
      <c r="M34" s="301"/>
      <c r="N34" s="301"/>
      <c r="O34" s="290"/>
      <c r="P34" s="290"/>
      <c r="Q34" s="290"/>
      <c r="R34" s="290"/>
      <c r="S34" s="290"/>
      <c r="T34" s="290"/>
      <c r="U34" s="290"/>
      <c r="V34" s="290"/>
    </row>
    <row r="35" spans="1:22" s="87" customFormat="1" ht="12.75">
      <c r="A35" s="300"/>
      <c r="B35" s="300"/>
      <c r="C35" s="300"/>
      <c r="D35" s="300"/>
      <c r="E35" s="300"/>
      <c r="F35" s="300"/>
      <c r="G35" s="300"/>
      <c r="H35" s="300"/>
      <c r="I35" s="290"/>
      <c r="J35" s="290"/>
      <c r="K35" s="290"/>
      <c r="L35" s="290"/>
      <c r="M35" s="301"/>
      <c r="N35" s="301"/>
      <c r="O35" s="290"/>
      <c r="P35" s="290"/>
      <c r="Q35" s="290"/>
      <c r="R35" s="290"/>
      <c r="S35" s="290"/>
      <c r="T35" s="290"/>
      <c r="U35" s="290"/>
      <c r="V35" s="290"/>
    </row>
    <row r="36" spans="1:22" ht="23.25" customHeight="1">
      <c r="A36" s="293" t="s">
        <v>252</v>
      </c>
      <c r="B36" s="293"/>
      <c r="C36" s="293"/>
      <c r="D36" s="293"/>
      <c r="E36" s="293"/>
      <c r="F36" s="293"/>
      <c r="G36" s="293"/>
      <c r="H36" s="293"/>
      <c r="I36" s="285">
        <v>2024</v>
      </c>
      <c r="J36" s="285"/>
      <c r="K36" s="294" t="s">
        <v>463</v>
      </c>
      <c r="L36" s="294"/>
      <c r="M36" s="285" t="s">
        <v>248</v>
      </c>
      <c r="N36" s="285"/>
      <c r="O36" s="285">
        <v>2025</v>
      </c>
      <c r="P36" s="285"/>
      <c r="Q36" s="294" t="s">
        <v>247</v>
      </c>
      <c r="R36" s="294"/>
      <c r="S36" s="285">
        <v>2026</v>
      </c>
      <c r="T36" s="285"/>
      <c r="U36" s="294" t="s">
        <v>354</v>
      </c>
      <c r="V36" s="294"/>
    </row>
    <row r="37" spans="1:22" ht="51" customHeight="1">
      <c r="A37" s="297" t="s">
        <v>476</v>
      </c>
      <c r="B37" s="297"/>
      <c r="C37" s="297"/>
      <c r="D37" s="297"/>
      <c r="E37" s="297"/>
      <c r="F37" s="297"/>
      <c r="G37" s="297"/>
      <c r="H37" s="297"/>
      <c r="I37" s="289"/>
      <c r="J37" s="289"/>
      <c r="K37" s="299"/>
      <c r="L37" s="299"/>
      <c r="M37" s="290"/>
      <c r="N37" s="290"/>
      <c r="O37" s="298"/>
      <c r="P37" s="298"/>
      <c r="Q37" s="290"/>
      <c r="R37" s="290"/>
      <c r="S37" s="298"/>
      <c r="T37" s="298"/>
      <c r="U37" s="290"/>
      <c r="V37" s="290"/>
    </row>
    <row r="38" spans="1:22" ht="42.75" customHeight="1">
      <c r="A38" s="297" t="s">
        <v>477</v>
      </c>
      <c r="B38" s="297"/>
      <c r="C38" s="297"/>
      <c r="D38" s="297"/>
      <c r="E38" s="297"/>
      <c r="F38" s="297"/>
      <c r="G38" s="297"/>
      <c r="H38" s="297"/>
      <c r="I38" s="289" t="s">
        <v>478</v>
      </c>
      <c r="J38" s="289"/>
      <c r="K38" s="288">
        <v>1</v>
      </c>
      <c r="L38" s="289"/>
      <c r="M38" s="290"/>
      <c r="N38" s="290"/>
      <c r="O38" s="289"/>
      <c r="P38" s="289"/>
      <c r="Q38" s="290"/>
      <c r="R38" s="290"/>
      <c r="S38" s="298"/>
      <c r="T38" s="298"/>
      <c r="U38" s="290"/>
      <c r="V38" s="290"/>
    </row>
    <row r="39" spans="1:22" ht="42.75" customHeight="1">
      <c r="A39" s="297" t="s">
        <v>479</v>
      </c>
      <c r="B39" s="297"/>
      <c r="C39" s="297"/>
      <c r="D39" s="297"/>
      <c r="E39" s="297"/>
      <c r="F39" s="297"/>
      <c r="G39" s="297"/>
      <c r="H39" s="297"/>
      <c r="I39" s="289"/>
      <c r="J39" s="289"/>
      <c r="K39" s="298"/>
      <c r="L39" s="298"/>
      <c r="M39" s="289"/>
      <c r="N39" s="289"/>
      <c r="O39" s="289">
        <v>46022</v>
      </c>
      <c r="P39" s="289"/>
      <c r="Q39" s="289">
        <v>46022</v>
      </c>
      <c r="R39" s="289"/>
      <c r="S39" s="289"/>
      <c r="T39" s="289"/>
      <c r="U39" s="290"/>
      <c r="V39" s="290"/>
    </row>
    <row r="40" spans="1:22" ht="42.75" customHeight="1">
      <c r="A40" s="297" t="s">
        <v>552</v>
      </c>
      <c r="B40" s="297"/>
      <c r="C40" s="297"/>
      <c r="D40" s="297"/>
      <c r="E40" s="297"/>
      <c r="F40" s="297"/>
      <c r="G40" s="297"/>
      <c r="H40" s="297"/>
      <c r="I40" s="289"/>
      <c r="J40" s="289"/>
      <c r="K40" s="298"/>
      <c r="L40" s="298"/>
      <c r="M40" s="289"/>
      <c r="N40" s="289"/>
      <c r="O40" s="289">
        <v>46022</v>
      </c>
      <c r="P40" s="289"/>
      <c r="Q40" s="289">
        <v>46022</v>
      </c>
      <c r="R40" s="289"/>
      <c r="S40" s="289"/>
      <c r="T40" s="289"/>
      <c r="U40" s="290"/>
      <c r="V40" s="290"/>
    </row>
    <row r="41" spans="1:22" ht="42.75" customHeight="1">
      <c r="A41" s="297" t="s">
        <v>480</v>
      </c>
      <c r="B41" s="297"/>
      <c r="C41" s="297"/>
      <c r="D41" s="297"/>
      <c r="E41" s="297"/>
      <c r="F41" s="297"/>
      <c r="G41" s="297"/>
      <c r="H41" s="297"/>
      <c r="I41" s="289"/>
      <c r="J41" s="289"/>
      <c r="K41" s="298"/>
      <c r="L41" s="298"/>
      <c r="M41" s="289"/>
      <c r="N41" s="289"/>
      <c r="O41" s="298"/>
      <c r="P41" s="298"/>
      <c r="Q41" s="290"/>
      <c r="R41" s="290"/>
      <c r="S41" s="289">
        <v>46387</v>
      </c>
      <c r="T41" s="289"/>
      <c r="U41" s="290"/>
      <c r="V41" s="290"/>
    </row>
    <row r="42" spans="1:22" s="59" customFormat="1" ht="25.5" customHeight="1">
      <c r="A42" s="293" t="s">
        <v>257</v>
      </c>
      <c r="B42" s="293"/>
      <c r="C42" s="293"/>
      <c r="D42" s="293"/>
      <c r="E42" s="293"/>
      <c r="F42" s="293"/>
      <c r="G42" s="293"/>
      <c r="H42" s="293"/>
      <c r="I42" s="285">
        <v>2024</v>
      </c>
      <c r="J42" s="285"/>
      <c r="K42" s="294" t="s">
        <v>463</v>
      </c>
      <c r="L42" s="294"/>
      <c r="M42" s="285" t="s">
        <v>248</v>
      </c>
      <c r="N42" s="285"/>
      <c r="O42" s="285">
        <v>2025</v>
      </c>
      <c r="P42" s="285"/>
      <c r="Q42" s="294" t="s">
        <v>247</v>
      </c>
      <c r="R42" s="294"/>
      <c r="S42" s="285">
        <v>2026</v>
      </c>
      <c r="T42" s="285"/>
      <c r="U42" s="294" t="s">
        <v>354</v>
      </c>
      <c r="V42" s="294"/>
    </row>
    <row r="43" spans="1:22" s="59" customFormat="1" ht="33.75" customHeight="1">
      <c r="A43" s="292"/>
      <c r="B43" s="292"/>
      <c r="C43" s="292"/>
      <c r="D43" s="292"/>
      <c r="E43" s="292"/>
      <c r="F43" s="292"/>
      <c r="G43" s="292"/>
      <c r="H43" s="292"/>
      <c r="I43" s="295"/>
      <c r="J43" s="295"/>
      <c r="K43" s="288">
        <v>1</v>
      </c>
      <c r="L43" s="289"/>
      <c r="M43" s="290"/>
      <c r="N43" s="290"/>
      <c r="O43" s="296"/>
      <c r="P43" s="296"/>
      <c r="Q43" s="291"/>
      <c r="R43" s="291"/>
      <c r="S43" s="296"/>
      <c r="T43" s="296"/>
      <c r="U43" s="291"/>
      <c r="V43" s="291"/>
    </row>
    <row r="44" spans="1:22" s="59" customFormat="1">
      <c r="A44" s="292"/>
      <c r="B44" s="292"/>
      <c r="C44" s="292"/>
      <c r="D44" s="292"/>
      <c r="E44" s="292"/>
      <c r="F44" s="292"/>
      <c r="G44" s="292"/>
      <c r="H44" s="292"/>
      <c r="I44" s="290"/>
      <c r="J44" s="290"/>
      <c r="K44" s="290"/>
      <c r="L44" s="290"/>
      <c r="M44" s="290"/>
      <c r="N44" s="290"/>
      <c r="O44" s="290"/>
      <c r="P44" s="290"/>
      <c r="Q44" s="291"/>
      <c r="R44" s="291"/>
      <c r="S44" s="290"/>
      <c r="T44" s="290"/>
      <c r="U44" s="291"/>
      <c r="V44" s="291"/>
    </row>
    <row r="45" spans="1:22" s="59" customFormat="1" ht="27" customHeight="1">
      <c r="A45" s="293" t="s">
        <v>258</v>
      </c>
      <c r="B45" s="293"/>
      <c r="C45" s="293"/>
      <c r="D45" s="293"/>
      <c r="E45" s="293"/>
      <c r="F45" s="293"/>
      <c r="G45" s="293"/>
      <c r="H45" s="293"/>
      <c r="I45" s="285">
        <v>2024</v>
      </c>
      <c r="J45" s="285"/>
      <c r="K45" s="294" t="s">
        <v>463</v>
      </c>
      <c r="L45" s="294"/>
      <c r="M45" s="285" t="s">
        <v>248</v>
      </c>
      <c r="N45" s="285"/>
      <c r="O45" s="285">
        <v>2025</v>
      </c>
      <c r="P45" s="285"/>
      <c r="Q45" s="294" t="s">
        <v>247</v>
      </c>
      <c r="R45" s="294"/>
      <c r="S45" s="285">
        <v>2026</v>
      </c>
      <c r="T45" s="285"/>
      <c r="U45" s="294" t="s">
        <v>354</v>
      </c>
      <c r="V45" s="294"/>
    </row>
    <row r="46" spans="1:22" s="59" customFormat="1">
      <c r="A46" s="286"/>
      <c r="B46" s="286"/>
      <c r="C46" s="286"/>
      <c r="D46" s="286"/>
      <c r="E46" s="286"/>
      <c r="F46" s="286"/>
      <c r="G46" s="286"/>
      <c r="H46" s="286"/>
      <c r="I46" s="287"/>
      <c r="J46" s="287"/>
      <c r="K46" s="288">
        <v>1</v>
      </c>
      <c r="L46" s="289"/>
      <c r="M46" s="290"/>
      <c r="N46" s="290"/>
      <c r="O46" s="290"/>
      <c r="P46" s="290"/>
      <c r="Q46" s="291"/>
      <c r="R46" s="291"/>
      <c r="S46" s="290"/>
      <c r="T46" s="290"/>
      <c r="U46" s="291"/>
      <c r="V46" s="291"/>
    </row>
    <row r="47" spans="1:22" s="59" customFormat="1">
      <c r="A47" s="286"/>
      <c r="B47" s="286"/>
      <c r="C47" s="286"/>
      <c r="D47" s="286"/>
      <c r="E47" s="286"/>
      <c r="F47" s="286"/>
      <c r="G47" s="286"/>
      <c r="H47" s="286"/>
      <c r="I47" s="290"/>
      <c r="J47" s="290"/>
      <c r="K47" s="290"/>
      <c r="L47" s="290"/>
      <c r="M47" s="290"/>
      <c r="N47" s="290"/>
      <c r="O47" s="290"/>
      <c r="P47" s="290"/>
      <c r="Q47" s="291"/>
      <c r="R47" s="291"/>
      <c r="S47" s="290"/>
      <c r="T47" s="290"/>
      <c r="U47" s="291"/>
      <c r="V47" s="291"/>
    </row>
    <row r="49" spans="1:15" s="59" customFormat="1">
      <c r="A49" s="284" t="s">
        <v>261</v>
      </c>
      <c r="B49" s="284"/>
      <c r="C49" s="284"/>
      <c r="D49" s="284"/>
      <c r="E49" s="284"/>
      <c r="F49" s="284"/>
      <c r="G49" s="284"/>
      <c r="H49" s="284"/>
      <c r="I49" s="284"/>
      <c r="J49" s="284"/>
      <c r="K49" s="284"/>
      <c r="L49" s="284"/>
      <c r="M49" s="284"/>
      <c r="N49" s="284"/>
    </row>
    <row r="50" spans="1:15" s="59" customFormat="1" ht="48.75" customHeight="1">
      <c r="A50" s="285" t="s">
        <v>262</v>
      </c>
      <c r="B50" s="285"/>
      <c r="C50" s="65" t="s">
        <v>263</v>
      </c>
      <c r="D50" s="65" t="s">
        <v>264</v>
      </c>
      <c r="E50" s="65" t="s">
        <v>265</v>
      </c>
      <c r="F50" s="65" t="s">
        <v>266</v>
      </c>
      <c r="G50" s="65" t="s">
        <v>267</v>
      </c>
      <c r="H50" s="65" t="s">
        <v>268</v>
      </c>
      <c r="I50" s="65" t="s">
        <v>269</v>
      </c>
      <c r="J50" s="65" t="s">
        <v>270</v>
      </c>
      <c r="K50" s="65" t="s">
        <v>271</v>
      </c>
      <c r="L50" s="65" t="s">
        <v>272</v>
      </c>
      <c r="M50" s="65" t="s">
        <v>273</v>
      </c>
      <c r="N50" s="65" t="s">
        <v>274</v>
      </c>
    </row>
    <row r="51" spans="1:15" s="59" customFormat="1" ht="12" customHeight="1">
      <c r="A51" s="282">
        <v>1</v>
      </c>
      <c r="B51" s="282"/>
      <c r="C51" s="148"/>
      <c r="D51" s="66"/>
      <c r="E51" s="66"/>
      <c r="F51" s="163"/>
      <c r="G51" s="163"/>
      <c r="H51" s="163"/>
      <c r="I51" s="66"/>
      <c r="J51" s="66"/>
      <c r="K51" s="66"/>
      <c r="L51" s="66"/>
      <c r="M51" s="66"/>
      <c r="N51" s="66"/>
    </row>
    <row r="52" spans="1:15" s="59" customFormat="1" ht="12" customHeight="1">
      <c r="A52" s="282"/>
      <c r="B52" s="282"/>
      <c r="C52" s="72"/>
      <c r="D52" s="72"/>
      <c r="E52" s="72"/>
      <c r="F52" s="72"/>
      <c r="G52" s="72"/>
      <c r="H52" s="72"/>
      <c r="I52" s="72"/>
      <c r="J52" s="72"/>
      <c r="K52" s="90"/>
      <c r="L52" s="90"/>
      <c r="M52" s="72"/>
      <c r="N52" s="72"/>
    </row>
    <row r="53" spans="1:15" s="59" customFormat="1" ht="12" customHeight="1">
      <c r="A53" s="282">
        <v>2</v>
      </c>
      <c r="B53" s="282"/>
      <c r="C53" s="66"/>
      <c r="D53" s="66"/>
      <c r="E53" s="66"/>
      <c r="F53" s="66"/>
      <c r="G53" s="66"/>
      <c r="H53" s="66"/>
      <c r="I53" s="163"/>
      <c r="J53" s="163"/>
      <c r="K53" s="163"/>
      <c r="L53" s="66"/>
      <c r="M53" s="66"/>
      <c r="N53" s="66"/>
    </row>
    <row r="54" spans="1:15" s="59" customFormat="1" ht="12" customHeight="1">
      <c r="A54" s="282"/>
      <c r="B54" s="282"/>
      <c r="C54" s="72"/>
      <c r="D54" s="72"/>
      <c r="E54" s="72"/>
      <c r="F54" s="72"/>
      <c r="G54" s="72"/>
      <c r="H54" s="72"/>
      <c r="I54" s="72"/>
      <c r="J54" s="72"/>
      <c r="K54" s="90"/>
      <c r="L54" s="90"/>
      <c r="M54" s="72"/>
      <c r="N54" s="72"/>
    </row>
    <row r="55" spans="1:15" s="59" customFormat="1" ht="12" customHeight="1">
      <c r="A55" s="282">
        <v>3</v>
      </c>
      <c r="B55" s="282"/>
      <c r="C55" s="66"/>
      <c r="D55" s="91"/>
      <c r="E55" s="66"/>
      <c r="F55" s="66"/>
      <c r="G55" s="66"/>
      <c r="H55" s="66"/>
      <c r="I55" s="66"/>
      <c r="J55" s="66"/>
      <c r="K55" s="150"/>
      <c r="L55" s="163"/>
      <c r="M55" s="163"/>
      <c r="N55" s="66"/>
    </row>
    <row r="56" spans="1:15" s="59" customFormat="1" ht="12" customHeight="1">
      <c r="A56" s="282"/>
      <c r="B56" s="282"/>
      <c r="C56" s="72"/>
      <c r="D56" s="72"/>
      <c r="E56" s="72"/>
      <c r="F56" s="72"/>
      <c r="G56" s="72"/>
      <c r="H56" s="72"/>
      <c r="I56" s="72"/>
      <c r="J56" s="72"/>
      <c r="K56" s="90"/>
      <c r="L56" s="90"/>
      <c r="M56" s="90"/>
      <c r="N56" s="72"/>
    </row>
    <row r="57" spans="1:15" s="59" customFormat="1" ht="12" customHeight="1">
      <c r="A57" s="282">
        <v>4</v>
      </c>
      <c r="B57" s="282"/>
      <c r="C57" s="66"/>
      <c r="D57" s="66"/>
      <c r="E57" s="66"/>
      <c r="F57" s="66"/>
      <c r="G57" s="66"/>
      <c r="H57" s="66"/>
      <c r="I57" s="66"/>
      <c r="J57" s="66"/>
      <c r="K57" s="66"/>
      <c r="L57" s="66"/>
      <c r="M57" s="150"/>
      <c r="N57" s="163"/>
    </row>
    <row r="58" spans="1:15" s="59" customFormat="1" ht="12" customHeight="1" thickBot="1">
      <c r="A58" s="282"/>
      <c r="B58" s="282"/>
      <c r="C58" s="165"/>
      <c r="D58" s="165"/>
      <c r="E58" s="165"/>
      <c r="F58" s="72"/>
      <c r="G58" s="72"/>
      <c r="H58" s="72"/>
      <c r="I58" s="72"/>
      <c r="J58" s="72"/>
      <c r="K58" s="72"/>
      <c r="L58" s="72"/>
      <c r="M58" s="72"/>
      <c r="N58" s="90"/>
    </row>
    <row r="59" spans="1:15" s="59" customFormat="1" ht="12" hidden="1" customHeight="1">
      <c r="A59" s="282"/>
      <c r="B59" s="282"/>
      <c r="C59" s="66"/>
      <c r="D59" s="66"/>
      <c r="E59" s="66"/>
      <c r="F59" s="66"/>
      <c r="G59" s="66"/>
      <c r="H59" s="66"/>
      <c r="I59" s="66"/>
      <c r="J59" s="66"/>
      <c r="K59" s="66"/>
      <c r="L59" s="66"/>
      <c r="M59" s="66"/>
      <c r="N59" s="66"/>
    </row>
    <row r="60" spans="1:15" s="59" customFormat="1" ht="12" hidden="1" customHeight="1">
      <c r="A60" s="282"/>
      <c r="B60" s="282"/>
      <c r="C60" s="72"/>
      <c r="D60" s="72"/>
      <c r="E60" s="72"/>
      <c r="F60" s="72"/>
      <c r="G60" s="72"/>
      <c r="H60" s="72"/>
      <c r="I60" s="72"/>
      <c r="J60" s="72"/>
      <c r="K60" s="72"/>
      <c r="L60" s="72"/>
      <c r="M60" s="72"/>
      <c r="N60" s="72"/>
    </row>
    <row r="61" spans="1:15" s="59" customFormat="1" ht="12" hidden="1" customHeight="1">
      <c r="A61" s="282"/>
      <c r="B61" s="282"/>
      <c r="C61" s="66"/>
      <c r="D61" s="66"/>
      <c r="E61" s="66"/>
      <c r="F61" s="66"/>
      <c r="G61" s="66"/>
      <c r="H61" s="66"/>
      <c r="I61" s="66"/>
      <c r="J61" s="66"/>
      <c r="K61" s="66"/>
      <c r="L61" s="66"/>
      <c r="M61" s="66"/>
      <c r="N61" s="66"/>
    </row>
    <row r="62" spans="1:15" s="59" customFormat="1" ht="12" hidden="1" customHeight="1">
      <c r="A62" s="282"/>
      <c r="B62" s="282"/>
      <c r="C62" s="72"/>
      <c r="D62" s="72"/>
      <c r="E62" s="72"/>
      <c r="F62" s="72"/>
      <c r="G62" s="72"/>
      <c r="H62" s="72"/>
      <c r="I62" s="72"/>
      <c r="J62" s="72"/>
      <c r="K62" s="72"/>
      <c r="L62" s="72"/>
      <c r="M62" s="72"/>
      <c r="N62" s="72"/>
    </row>
    <row r="63" spans="1:15" s="59" customFormat="1" ht="12" hidden="1" customHeight="1">
      <c r="A63" s="282"/>
      <c r="B63" s="282"/>
      <c r="C63" s="66"/>
      <c r="D63" s="66"/>
      <c r="E63" s="66"/>
      <c r="F63" s="66"/>
      <c r="G63" s="66"/>
      <c r="H63" s="66"/>
      <c r="I63" s="66"/>
      <c r="J63" s="66"/>
      <c r="K63" s="66"/>
      <c r="L63" s="66"/>
      <c r="M63" s="66"/>
      <c r="N63" s="92"/>
      <c r="O63" s="93"/>
    </row>
    <row r="64" spans="1:15" s="59" customFormat="1" ht="12" hidden="1" customHeight="1">
      <c r="A64" s="282"/>
      <c r="B64" s="282"/>
      <c r="C64" s="72"/>
      <c r="D64" s="72"/>
      <c r="E64" s="72"/>
      <c r="F64" s="72"/>
      <c r="G64" s="72"/>
      <c r="H64" s="72"/>
      <c r="I64" s="72"/>
      <c r="J64" s="72"/>
      <c r="K64" s="72"/>
      <c r="L64" s="72"/>
      <c r="M64" s="72"/>
      <c r="N64" s="72"/>
    </row>
    <row r="65" spans="1:14" s="59" customFormat="1" ht="12" hidden="1" customHeight="1">
      <c r="A65" s="282"/>
      <c r="B65" s="282"/>
      <c r="C65" s="66"/>
      <c r="D65" s="66"/>
      <c r="E65" s="66"/>
      <c r="F65" s="66"/>
      <c r="G65" s="66"/>
      <c r="H65" s="66"/>
      <c r="I65" s="66"/>
      <c r="J65" s="66"/>
      <c r="K65" s="66"/>
      <c r="L65" s="66"/>
      <c r="M65" s="66"/>
      <c r="N65" s="66"/>
    </row>
    <row r="66" spans="1:14" s="59" customFormat="1" ht="12" hidden="1" customHeight="1">
      <c r="A66" s="282"/>
      <c r="B66" s="282"/>
      <c r="C66" s="72"/>
      <c r="D66" s="72"/>
      <c r="E66" s="72"/>
      <c r="F66" s="72"/>
      <c r="G66" s="72"/>
      <c r="H66" s="72"/>
      <c r="I66" s="72"/>
      <c r="J66" s="72"/>
      <c r="K66" s="72"/>
      <c r="L66" s="72"/>
      <c r="M66" s="72"/>
      <c r="N66" s="72"/>
    </row>
    <row r="67" spans="1:14" s="59" customFormat="1" ht="12" hidden="1" customHeight="1">
      <c r="A67" s="282"/>
      <c r="B67" s="282"/>
      <c r="C67" s="66"/>
      <c r="D67" s="66"/>
      <c r="E67" s="66"/>
      <c r="F67" s="66"/>
      <c r="G67" s="66"/>
      <c r="H67" s="66"/>
      <c r="I67" s="66"/>
      <c r="J67" s="66"/>
      <c r="K67" s="66"/>
      <c r="L67" s="66"/>
      <c r="M67" s="66"/>
      <c r="N67" s="66"/>
    </row>
    <row r="68" spans="1:14" s="59" customFormat="1" ht="10.5" hidden="1" customHeight="1">
      <c r="A68" s="282"/>
      <c r="B68" s="282"/>
      <c r="C68" s="72"/>
      <c r="D68" s="72"/>
      <c r="E68" s="72"/>
      <c r="F68" s="72"/>
      <c r="G68" s="72"/>
      <c r="H68" s="72"/>
      <c r="I68" s="72"/>
      <c r="J68" s="72"/>
      <c r="K68" s="72"/>
      <c r="L68" s="72"/>
      <c r="M68" s="72"/>
      <c r="N68" s="72"/>
    </row>
    <row r="69" spans="1:14" s="59" customFormat="1" ht="4.5" hidden="1" customHeight="1">
      <c r="A69" s="283" t="s">
        <v>313</v>
      </c>
      <c r="B69" s="283"/>
      <c r="C69" s="283"/>
      <c r="D69" s="283"/>
      <c r="E69" s="283"/>
      <c r="F69" s="265"/>
      <c r="G69" s="265"/>
      <c r="H69" s="273" t="s">
        <v>313</v>
      </c>
      <c r="I69" s="273"/>
      <c r="J69" s="273"/>
      <c r="K69" s="273"/>
      <c r="L69" s="273"/>
      <c r="M69" s="265"/>
      <c r="N69" s="265"/>
    </row>
    <row r="70" spans="1:14" s="59" customFormat="1" hidden="1">
      <c r="A70" s="273" t="s">
        <v>314</v>
      </c>
      <c r="B70" s="273"/>
      <c r="C70" s="273"/>
      <c r="D70" s="273"/>
      <c r="E70" s="273"/>
      <c r="F70" s="265"/>
      <c r="G70" s="265"/>
      <c r="H70" s="273" t="s">
        <v>314</v>
      </c>
      <c r="I70" s="273"/>
      <c r="J70" s="273"/>
      <c r="K70" s="273"/>
      <c r="L70" s="273"/>
      <c r="M70" s="265"/>
      <c r="N70" s="265"/>
    </row>
    <row r="71" spans="1:14" s="59" customFormat="1"/>
    <row r="72" spans="1:14" s="59" customFormat="1">
      <c r="A72" s="272" t="s">
        <v>315</v>
      </c>
      <c r="B72" s="272"/>
      <c r="C72" s="272"/>
      <c r="D72" s="272"/>
      <c r="E72" s="272"/>
      <c r="F72" s="272"/>
      <c r="G72" s="272"/>
      <c r="H72" s="272" t="s">
        <v>315</v>
      </c>
      <c r="I72" s="272"/>
      <c r="J72" s="272"/>
      <c r="K72" s="272"/>
      <c r="L72" s="272"/>
      <c r="M72" s="272"/>
      <c r="N72" s="272"/>
    </row>
    <row r="73" spans="1:14" s="59" customFormat="1">
      <c r="A73" s="273" t="s">
        <v>316</v>
      </c>
      <c r="B73" s="273"/>
      <c r="C73" s="281"/>
      <c r="D73" s="281"/>
      <c r="E73" s="281"/>
      <c r="F73" s="281"/>
      <c r="G73" s="281"/>
      <c r="H73" s="273" t="s">
        <v>317</v>
      </c>
      <c r="I73" s="273"/>
      <c r="J73" s="281"/>
      <c r="K73" s="281"/>
      <c r="L73" s="281"/>
      <c r="M73" s="281"/>
      <c r="N73" s="281"/>
    </row>
    <row r="74" spans="1:14" s="59" customFormat="1">
      <c r="A74" s="273"/>
      <c r="B74" s="273"/>
      <c r="C74" s="281"/>
      <c r="D74" s="281"/>
      <c r="E74" s="281"/>
      <c r="F74" s="281"/>
      <c r="G74" s="281"/>
      <c r="H74" s="273"/>
      <c r="I74" s="273"/>
      <c r="J74" s="281"/>
      <c r="K74" s="281"/>
      <c r="L74" s="281"/>
      <c r="M74" s="281"/>
      <c r="N74" s="281"/>
    </row>
    <row r="75" spans="1:14" s="59" customFormat="1">
      <c r="A75" s="273"/>
      <c r="B75" s="273"/>
      <c r="C75" s="281"/>
      <c r="D75" s="281"/>
      <c r="E75" s="281"/>
      <c r="F75" s="281"/>
      <c r="G75" s="281"/>
      <c r="H75" s="273"/>
      <c r="I75" s="273"/>
      <c r="J75" s="281"/>
      <c r="K75" s="281"/>
      <c r="L75" s="281"/>
      <c r="M75" s="281"/>
      <c r="N75" s="281"/>
    </row>
    <row r="76" spans="1:14" s="59" customFormat="1">
      <c r="A76" s="273" t="s">
        <v>318</v>
      </c>
      <c r="B76" s="273"/>
      <c r="C76" s="281"/>
      <c r="D76" s="281"/>
      <c r="E76" s="281"/>
      <c r="F76" s="281"/>
      <c r="G76" s="281"/>
      <c r="H76" s="273" t="s">
        <v>318</v>
      </c>
      <c r="I76" s="273"/>
      <c r="J76" s="281"/>
      <c r="K76" s="281"/>
      <c r="L76" s="281"/>
      <c r="M76" s="281"/>
      <c r="N76" s="281"/>
    </row>
    <row r="77" spans="1:14" s="59" customFormat="1">
      <c r="A77" s="273"/>
      <c r="B77" s="273"/>
      <c r="C77" s="281"/>
      <c r="D77" s="281"/>
      <c r="E77" s="281"/>
      <c r="F77" s="281"/>
      <c r="G77" s="281"/>
      <c r="H77" s="273"/>
      <c r="I77" s="273"/>
      <c r="J77" s="281"/>
      <c r="K77" s="281"/>
      <c r="L77" s="281"/>
      <c r="M77" s="281"/>
      <c r="N77" s="281"/>
    </row>
    <row r="78" spans="1:14" s="59" customFormat="1">
      <c r="A78" s="273"/>
      <c r="B78" s="273"/>
      <c r="C78" s="281"/>
      <c r="D78" s="281"/>
      <c r="E78" s="281"/>
      <c r="F78" s="281"/>
      <c r="G78" s="281"/>
      <c r="H78" s="273"/>
      <c r="I78" s="273"/>
      <c r="J78" s="281"/>
      <c r="K78" s="281"/>
      <c r="L78" s="281"/>
      <c r="M78" s="281"/>
      <c r="N78" s="281"/>
    </row>
    <row r="79" spans="1:14" s="59" customFormat="1">
      <c r="A79" s="272" t="s">
        <v>319</v>
      </c>
      <c r="B79" s="272"/>
      <c r="C79" s="272"/>
      <c r="D79" s="272"/>
      <c r="E79" s="272"/>
      <c r="F79" s="272"/>
      <c r="G79" s="272"/>
      <c r="H79" s="272" t="s">
        <v>319</v>
      </c>
      <c r="I79" s="272"/>
      <c r="J79" s="272"/>
      <c r="K79" s="272"/>
      <c r="L79" s="272"/>
      <c r="M79" s="272"/>
      <c r="N79" s="272"/>
    </row>
    <row r="80" spans="1:14" s="59" customFormat="1">
      <c r="A80" s="273" t="s">
        <v>320</v>
      </c>
      <c r="B80" s="273"/>
      <c r="C80" s="281"/>
      <c r="D80" s="281"/>
      <c r="E80" s="281"/>
      <c r="F80" s="281"/>
      <c r="G80" s="281"/>
      <c r="H80" s="273" t="s">
        <v>321</v>
      </c>
      <c r="I80" s="273"/>
      <c r="J80" s="281"/>
      <c r="K80" s="281"/>
      <c r="L80" s="281"/>
      <c r="M80" s="281"/>
      <c r="N80" s="281"/>
    </row>
    <row r="81" spans="1:14" s="59" customFormat="1">
      <c r="A81" s="273"/>
      <c r="B81" s="273"/>
      <c r="C81" s="281"/>
      <c r="D81" s="281"/>
      <c r="E81" s="281"/>
      <c r="F81" s="281"/>
      <c r="G81" s="281"/>
      <c r="H81" s="273"/>
      <c r="I81" s="273"/>
      <c r="J81" s="281"/>
      <c r="K81" s="281"/>
      <c r="L81" s="281"/>
      <c r="M81" s="281"/>
      <c r="N81" s="281"/>
    </row>
    <row r="82" spans="1:14" s="59" customFormat="1">
      <c r="A82" s="273"/>
      <c r="B82" s="273"/>
      <c r="C82" s="281"/>
      <c r="D82" s="281"/>
      <c r="E82" s="281"/>
      <c r="F82" s="281"/>
      <c r="G82" s="281"/>
      <c r="H82" s="273"/>
      <c r="I82" s="273"/>
      <c r="J82" s="281"/>
      <c r="K82" s="281"/>
      <c r="L82" s="281"/>
      <c r="M82" s="281"/>
      <c r="N82" s="281"/>
    </row>
    <row r="83" spans="1:14" s="59" customFormat="1">
      <c r="A83" s="273" t="s">
        <v>322</v>
      </c>
      <c r="B83" s="273"/>
      <c r="C83" s="281"/>
      <c r="D83" s="281"/>
      <c r="E83" s="281"/>
      <c r="F83" s="281"/>
      <c r="G83" s="281"/>
      <c r="H83" s="273" t="s">
        <v>322</v>
      </c>
      <c r="I83" s="273"/>
      <c r="J83" s="281"/>
      <c r="K83" s="281"/>
      <c r="L83" s="281"/>
      <c r="M83" s="281"/>
      <c r="N83" s="281"/>
    </row>
    <row r="84" spans="1:14" s="59" customFormat="1">
      <c r="A84" s="273"/>
      <c r="B84" s="273"/>
      <c r="C84" s="281"/>
      <c r="D84" s="281"/>
      <c r="E84" s="281"/>
      <c r="F84" s="281"/>
      <c r="G84" s="281"/>
      <c r="H84" s="273"/>
      <c r="I84" s="273"/>
      <c r="J84" s="281"/>
      <c r="K84" s="281"/>
      <c r="L84" s="281"/>
      <c r="M84" s="281"/>
      <c r="N84" s="281"/>
    </row>
    <row r="85" spans="1:14" s="59" customFormat="1">
      <c r="A85" s="273"/>
      <c r="B85" s="273"/>
      <c r="C85" s="281"/>
      <c r="D85" s="281"/>
      <c r="E85" s="281"/>
      <c r="F85" s="281"/>
      <c r="G85" s="281"/>
      <c r="H85" s="273"/>
      <c r="I85" s="273"/>
      <c r="J85" s="281"/>
      <c r="K85" s="281"/>
      <c r="L85" s="281"/>
      <c r="M85" s="281"/>
      <c r="N85" s="281"/>
    </row>
    <row r="87" spans="1:14" s="59" customFormat="1">
      <c r="A87" s="272" t="s">
        <v>277</v>
      </c>
      <c r="B87" s="272"/>
      <c r="C87" s="272"/>
      <c r="D87" s="272"/>
      <c r="E87" s="272"/>
      <c r="F87" s="272"/>
      <c r="G87" s="272"/>
      <c r="H87" s="272"/>
      <c r="I87" s="272"/>
      <c r="J87" s="272"/>
      <c r="K87" s="272"/>
      <c r="L87" s="272"/>
      <c r="M87" s="272"/>
      <c r="N87" s="272"/>
    </row>
    <row r="88" spans="1:14" s="59" customFormat="1" ht="31.5" customHeight="1">
      <c r="A88" s="75" t="s">
        <v>430</v>
      </c>
      <c r="B88" s="278" t="s">
        <v>279</v>
      </c>
      <c r="C88" s="278"/>
      <c r="D88" s="278"/>
      <c r="E88" s="278"/>
      <c r="F88" s="278"/>
      <c r="G88" s="279" t="s">
        <v>280</v>
      </c>
      <c r="H88" s="279"/>
      <c r="I88" s="279"/>
      <c r="J88" s="279"/>
      <c r="K88" s="279"/>
      <c r="L88" s="279"/>
      <c r="M88" s="280"/>
      <c r="N88" s="280"/>
    </row>
    <row r="89" spans="1:14" s="59" customFormat="1" ht="38.25">
      <c r="A89" s="95" t="s">
        <v>324</v>
      </c>
      <c r="B89" s="275" t="s">
        <v>365</v>
      </c>
      <c r="C89" s="275"/>
      <c r="D89" s="275"/>
      <c r="E89" s="275"/>
      <c r="F89" s="275"/>
      <c r="G89" s="276"/>
      <c r="H89" s="276"/>
      <c r="I89" s="277"/>
      <c r="J89" s="277"/>
      <c r="K89" s="277"/>
      <c r="L89" s="277"/>
      <c r="M89" s="267"/>
      <c r="N89" s="267"/>
    </row>
    <row r="90" spans="1:14" s="59" customFormat="1" ht="25.5">
      <c r="A90" s="95" t="s">
        <v>282</v>
      </c>
      <c r="B90" s="275" t="s">
        <v>481</v>
      </c>
      <c r="C90" s="275"/>
      <c r="D90" s="275"/>
      <c r="E90" s="275"/>
      <c r="F90" s="275"/>
      <c r="G90" s="276">
        <v>30</v>
      </c>
      <c r="H90" s="276"/>
      <c r="I90" s="277"/>
      <c r="J90" s="277"/>
      <c r="K90" s="277"/>
      <c r="L90" s="277"/>
      <c r="M90" s="267"/>
      <c r="N90" s="267"/>
    </row>
    <row r="91" spans="1:14" s="59" customFormat="1" ht="25.5">
      <c r="A91" s="95" t="s">
        <v>282</v>
      </c>
      <c r="B91" s="275" t="s">
        <v>482</v>
      </c>
      <c r="C91" s="275"/>
      <c r="D91" s="275"/>
      <c r="E91" s="275"/>
      <c r="F91" s="275"/>
      <c r="G91" s="276">
        <v>70</v>
      </c>
      <c r="H91" s="276"/>
      <c r="I91" s="277"/>
      <c r="J91" s="277"/>
      <c r="K91" s="277"/>
      <c r="L91" s="277"/>
      <c r="M91" s="267"/>
      <c r="N91" s="267"/>
    </row>
    <row r="92" spans="1:14" s="59" customFormat="1">
      <c r="A92" s="95"/>
      <c r="B92" s="275"/>
      <c r="C92" s="275"/>
      <c r="D92" s="275"/>
      <c r="E92" s="275"/>
      <c r="F92" s="275"/>
      <c r="G92" s="276"/>
      <c r="H92" s="276"/>
      <c r="I92" s="277"/>
      <c r="J92" s="277"/>
      <c r="K92" s="277"/>
      <c r="L92" s="277"/>
      <c r="M92" s="267"/>
      <c r="N92" s="267"/>
    </row>
    <row r="93" spans="1:14" s="59" customFormat="1">
      <c r="A93" s="77"/>
      <c r="B93" s="275"/>
      <c r="C93" s="275"/>
      <c r="D93" s="275"/>
      <c r="E93" s="275"/>
      <c r="F93" s="275"/>
      <c r="G93" s="276"/>
      <c r="H93" s="276"/>
      <c r="I93" s="277"/>
      <c r="J93" s="277"/>
      <c r="K93" s="277"/>
      <c r="L93" s="277"/>
      <c r="M93" s="267"/>
      <c r="N93" s="267"/>
    </row>
    <row r="94" spans="1:14" s="59" customFormat="1">
      <c r="A94" s="79">
        <f>COUNTA(B89:F93)</f>
        <v>3</v>
      </c>
      <c r="B94" s="271"/>
      <c r="C94" s="271"/>
      <c r="D94" s="271"/>
      <c r="E94" s="271"/>
      <c r="F94" s="271"/>
      <c r="G94" s="271"/>
      <c r="H94" s="271"/>
      <c r="I94" s="271"/>
      <c r="J94" s="271"/>
      <c r="K94" s="271"/>
      <c r="L94" s="271"/>
      <c r="M94" s="269"/>
      <c r="N94" s="269"/>
    </row>
    <row r="96" spans="1:14" s="59" customFormat="1">
      <c r="A96" s="272" t="s">
        <v>287</v>
      </c>
      <c r="B96" s="272"/>
      <c r="C96" s="272"/>
      <c r="D96" s="272"/>
      <c r="E96" s="272"/>
      <c r="F96" s="272"/>
      <c r="G96" s="272"/>
      <c r="H96" s="272"/>
      <c r="I96" s="272"/>
      <c r="J96" s="272"/>
      <c r="K96" s="272"/>
      <c r="L96" s="272"/>
      <c r="M96" s="272"/>
      <c r="N96" s="272"/>
    </row>
    <row r="97" spans="1:18" s="59" customFormat="1">
      <c r="A97" s="273" t="s">
        <v>288</v>
      </c>
      <c r="B97" s="273"/>
      <c r="C97" s="273"/>
      <c r="D97" s="273"/>
      <c r="E97" s="274" t="s">
        <v>61</v>
      </c>
      <c r="F97" s="274"/>
      <c r="G97" s="274"/>
      <c r="H97" s="274"/>
      <c r="I97" s="274"/>
      <c r="J97" s="274"/>
      <c r="K97" s="274"/>
      <c r="L97" s="274"/>
      <c r="M97" s="269" t="s">
        <v>289</v>
      </c>
      <c r="N97" s="269"/>
    </row>
    <row r="98" spans="1:18" s="59" customFormat="1">
      <c r="A98" s="265"/>
      <c r="B98" s="265"/>
      <c r="C98" s="265"/>
      <c r="D98" s="265"/>
      <c r="E98" s="266"/>
      <c r="F98" s="266"/>
      <c r="G98" s="266"/>
      <c r="H98" s="266"/>
      <c r="I98" s="266"/>
      <c r="J98" s="266"/>
      <c r="K98" s="266"/>
      <c r="L98" s="266"/>
      <c r="M98" s="267"/>
      <c r="N98" s="267"/>
    </row>
    <row r="99" spans="1:18" s="59" customFormat="1">
      <c r="A99" s="265"/>
      <c r="B99" s="265"/>
      <c r="C99" s="265"/>
      <c r="D99" s="265"/>
      <c r="E99" s="266"/>
      <c r="F99" s="266"/>
      <c r="G99" s="266"/>
      <c r="H99" s="266"/>
      <c r="I99" s="266"/>
      <c r="J99" s="266"/>
      <c r="K99" s="266"/>
      <c r="L99" s="266"/>
      <c r="M99" s="267"/>
      <c r="N99" s="267"/>
      <c r="O99" s="80" t="s">
        <v>676</v>
      </c>
      <c r="P99" s="81"/>
      <c r="Q99" s="81"/>
      <c r="R99" s="81"/>
    </row>
    <row r="100" spans="1:18" s="59" customFormat="1">
      <c r="A100" s="265"/>
      <c r="B100" s="265"/>
      <c r="C100" s="265"/>
      <c r="D100" s="265"/>
      <c r="E100" s="266"/>
      <c r="F100" s="266"/>
      <c r="G100" s="266"/>
      <c r="H100" s="266"/>
      <c r="I100" s="266"/>
      <c r="J100" s="266"/>
      <c r="K100" s="266"/>
      <c r="L100" s="266"/>
      <c r="M100" s="267"/>
      <c r="N100" s="267"/>
    </row>
    <row r="101" spans="1:18" s="59" customFormat="1">
      <c r="A101" s="265"/>
      <c r="B101" s="265"/>
      <c r="C101" s="265"/>
      <c r="D101" s="265"/>
      <c r="E101" s="266"/>
      <c r="F101" s="266"/>
      <c r="G101" s="266"/>
      <c r="H101" s="266"/>
      <c r="I101" s="266"/>
      <c r="J101" s="266"/>
      <c r="K101" s="266"/>
      <c r="L101" s="266"/>
      <c r="M101" s="267"/>
      <c r="N101" s="267"/>
    </row>
    <row r="102" spans="1:18" s="59" customFormat="1">
      <c r="A102" s="265"/>
      <c r="B102" s="265"/>
      <c r="C102" s="265"/>
      <c r="D102" s="265"/>
      <c r="E102" s="266"/>
      <c r="F102" s="266"/>
      <c r="G102" s="266"/>
      <c r="H102" s="266"/>
      <c r="I102" s="266"/>
      <c r="J102" s="266"/>
      <c r="K102" s="266"/>
      <c r="L102" s="266"/>
      <c r="M102" s="267"/>
      <c r="N102" s="267"/>
    </row>
    <row r="103" spans="1:18" s="59" customFormat="1">
      <c r="A103" s="265"/>
      <c r="B103" s="265"/>
      <c r="C103" s="265"/>
      <c r="D103" s="265"/>
      <c r="E103" s="266"/>
      <c r="F103" s="266"/>
      <c r="G103" s="266"/>
      <c r="H103" s="266"/>
      <c r="I103" s="266"/>
      <c r="J103" s="266"/>
      <c r="K103" s="266"/>
      <c r="L103" s="266"/>
      <c r="M103" s="267"/>
      <c r="N103" s="267"/>
    </row>
    <row r="104" spans="1:18" s="59" customFormat="1">
      <c r="A104" s="268" t="s">
        <v>290</v>
      </c>
      <c r="B104" s="268"/>
      <c r="C104" s="268"/>
      <c r="D104" s="268"/>
      <c r="E104" s="268"/>
      <c r="F104" s="268"/>
      <c r="G104" s="268"/>
      <c r="H104" s="268"/>
      <c r="I104" s="268"/>
      <c r="J104" s="268"/>
      <c r="K104" s="268"/>
      <c r="L104" s="268"/>
      <c r="M104" s="269"/>
      <c r="N104" s="269"/>
    </row>
    <row r="106" spans="1:18" s="59" customFormat="1" ht="14.25" customHeight="1"/>
    <row r="107" spans="1:18" s="59" customFormat="1" hidden="1">
      <c r="A107" s="270" t="s">
        <v>326</v>
      </c>
      <c r="B107" s="270"/>
      <c r="C107" s="270"/>
      <c r="D107" s="270"/>
      <c r="E107" s="270"/>
      <c r="F107" s="270"/>
      <c r="G107" s="270"/>
      <c r="H107" s="270"/>
      <c r="I107" s="270"/>
      <c r="J107" s="270"/>
      <c r="K107" s="270"/>
      <c r="L107" s="270"/>
      <c r="M107" s="270"/>
      <c r="N107" s="270"/>
    </row>
    <row r="108" spans="1:18" s="59" customFormat="1" hidden="1">
      <c r="A108" s="263" t="s">
        <v>327</v>
      </c>
      <c r="B108" s="263"/>
      <c r="C108" s="263"/>
      <c r="D108" s="263"/>
      <c r="E108" s="263"/>
      <c r="F108" s="263"/>
      <c r="G108" s="263"/>
      <c r="H108" s="263"/>
      <c r="I108" s="263"/>
      <c r="J108" s="263"/>
      <c r="K108" s="263"/>
      <c r="L108" s="263"/>
      <c r="M108" s="263"/>
      <c r="N108" s="263"/>
    </row>
    <row r="109" spans="1:18" s="59" customFormat="1" ht="12.75" hidden="1" customHeight="1">
      <c r="A109" s="264" t="s">
        <v>328</v>
      </c>
      <c r="B109" s="264"/>
      <c r="C109" s="264"/>
      <c r="D109" s="264"/>
      <c r="E109" s="258" t="s">
        <v>329</v>
      </c>
      <c r="F109" s="258"/>
      <c r="G109" s="258"/>
      <c r="H109" s="261"/>
      <c r="I109" s="261"/>
      <c r="J109" s="261"/>
      <c r="K109" s="261"/>
      <c r="L109" s="261"/>
      <c r="M109" s="261"/>
      <c r="N109" s="261"/>
    </row>
    <row r="110" spans="1:18" s="59" customFormat="1" ht="98.25" hidden="1" customHeight="1">
      <c r="A110" s="264"/>
      <c r="B110" s="264"/>
      <c r="C110" s="264"/>
      <c r="D110" s="264"/>
      <c r="E110" s="258"/>
      <c r="F110" s="258"/>
      <c r="G110" s="258"/>
      <c r="H110" s="261"/>
      <c r="I110" s="261"/>
      <c r="J110" s="261"/>
      <c r="K110" s="261"/>
      <c r="L110" s="261"/>
      <c r="M110" s="261"/>
      <c r="N110" s="261"/>
    </row>
    <row r="111" spans="1:18" s="59" customFormat="1" ht="12.75" hidden="1" customHeight="1">
      <c r="A111" s="257" t="s">
        <v>330</v>
      </c>
      <c r="B111" s="257"/>
      <c r="C111" s="257"/>
      <c r="D111" s="257"/>
      <c r="E111" s="258" t="s">
        <v>331</v>
      </c>
      <c r="F111" s="258"/>
      <c r="G111" s="258"/>
      <c r="H111" s="261"/>
      <c r="I111" s="261"/>
      <c r="J111" s="261"/>
      <c r="K111" s="261"/>
      <c r="L111" s="261"/>
      <c r="M111" s="261"/>
      <c r="N111" s="261"/>
    </row>
    <row r="112" spans="1:18" s="59" customFormat="1" ht="69.75" hidden="1" customHeight="1">
      <c r="A112" s="257"/>
      <c r="B112" s="257"/>
      <c r="C112" s="257"/>
      <c r="D112" s="257"/>
      <c r="E112" s="258"/>
      <c r="F112" s="258"/>
      <c r="G112" s="258"/>
      <c r="H112" s="261"/>
      <c r="I112" s="261"/>
      <c r="J112" s="261"/>
      <c r="K112" s="261"/>
      <c r="L112" s="261"/>
      <c r="M112" s="261"/>
      <c r="N112" s="261"/>
    </row>
    <row r="113" spans="1:14" s="59" customFormat="1" ht="12.75" hidden="1" customHeight="1">
      <c r="A113" s="257" t="s">
        <v>332</v>
      </c>
      <c r="B113" s="257"/>
      <c r="C113" s="257"/>
      <c r="D113" s="257"/>
      <c r="E113" s="258" t="s">
        <v>333</v>
      </c>
      <c r="F113" s="258"/>
      <c r="G113" s="258"/>
      <c r="H113" s="261"/>
      <c r="I113" s="261"/>
      <c r="J113" s="261"/>
      <c r="K113" s="261"/>
      <c r="L113" s="261"/>
      <c r="M113" s="261"/>
      <c r="N113" s="261"/>
    </row>
    <row r="114" spans="1:14" s="59" customFormat="1" ht="40.5" hidden="1" customHeight="1">
      <c r="A114" s="257"/>
      <c r="B114" s="257"/>
      <c r="C114" s="257"/>
      <c r="D114" s="257"/>
      <c r="E114" s="258"/>
      <c r="F114" s="258"/>
      <c r="G114" s="258"/>
      <c r="H114" s="261"/>
      <c r="I114" s="261"/>
      <c r="J114" s="261"/>
      <c r="K114" s="261"/>
      <c r="L114" s="261"/>
      <c r="M114" s="261"/>
      <c r="N114" s="261"/>
    </row>
    <row r="115" spans="1:14" s="59" customFormat="1" ht="12.75" hidden="1" customHeight="1">
      <c r="A115" s="257" t="s">
        <v>334</v>
      </c>
      <c r="B115" s="257"/>
      <c r="C115" s="257"/>
      <c r="D115" s="257"/>
      <c r="E115" s="258" t="s">
        <v>335</v>
      </c>
      <c r="F115" s="258"/>
      <c r="G115" s="258"/>
      <c r="H115" s="261"/>
      <c r="I115" s="261"/>
      <c r="J115" s="261"/>
      <c r="K115" s="261"/>
      <c r="L115" s="261"/>
      <c r="M115" s="261"/>
      <c r="N115" s="261"/>
    </row>
    <row r="116" spans="1:14" s="59" customFormat="1" ht="55.5" hidden="1" customHeight="1">
      <c r="A116" s="257"/>
      <c r="B116" s="257"/>
      <c r="C116" s="257"/>
      <c r="D116" s="257"/>
      <c r="E116" s="258"/>
      <c r="F116" s="258"/>
      <c r="G116" s="258"/>
      <c r="H116" s="261"/>
      <c r="I116" s="261"/>
      <c r="J116" s="261"/>
      <c r="K116" s="261"/>
      <c r="L116" s="261"/>
      <c r="M116" s="261"/>
      <c r="N116" s="261"/>
    </row>
    <row r="117" spans="1:14" s="59" customFormat="1" ht="12.75" hidden="1" customHeight="1">
      <c r="A117" s="257" t="s">
        <v>336</v>
      </c>
      <c r="B117" s="257"/>
      <c r="C117" s="257"/>
      <c r="D117" s="257"/>
      <c r="E117" s="258" t="s">
        <v>337</v>
      </c>
      <c r="F117" s="258"/>
      <c r="G117" s="258"/>
      <c r="H117" s="261"/>
      <c r="I117" s="261"/>
      <c r="J117" s="261"/>
      <c r="K117" s="261"/>
      <c r="L117" s="261"/>
      <c r="M117" s="261"/>
      <c r="N117" s="261"/>
    </row>
    <row r="118" spans="1:14" s="59" customFormat="1" ht="50.25" hidden="1" customHeight="1">
      <c r="A118" s="257"/>
      <c r="B118" s="257"/>
      <c r="C118" s="257"/>
      <c r="D118" s="257"/>
      <c r="E118" s="258"/>
      <c r="F118" s="258"/>
      <c r="G118" s="258"/>
      <c r="H118" s="261"/>
      <c r="I118" s="261"/>
      <c r="J118" s="261"/>
      <c r="K118" s="261"/>
      <c r="L118" s="261"/>
      <c r="M118" s="261"/>
      <c r="N118" s="261"/>
    </row>
    <row r="119" spans="1:14" s="59" customFormat="1" ht="12.75" hidden="1" customHeight="1">
      <c r="A119" s="257" t="s">
        <v>338</v>
      </c>
      <c r="B119" s="257"/>
      <c r="C119" s="257"/>
      <c r="D119" s="257"/>
      <c r="E119" s="258" t="s">
        <v>339</v>
      </c>
      <c r="F119" s="258"/>
      <c r="G119" s="258"/>
      <c r="H119" s="262" t="s">
        <v>340</v>
      </c>
      <c r="I119" s="262"/>
      <c r="J119" s="262"/>
      <c r="K119" s="262"/>
      <c r="L119" s="262"/>
      <c r="M119" s="262"/>
      <c r="N119" s="262"/>
    </row>
    <row r="120" spans="1:14" s="59" customFormat="1" ht="147.75" hidden="1" customHeight="1">
      <c r="A120" s="257"/>
      <c r="B120" s="257"/>
      <c r="C120" s="257"/>
      <c r="D120" s="257"/>
      <c r="E120" s="258"/>
      <c r="F120" s="258"/>
      <c r="G120" s="258"/>
      <c r="H120" s="262"/>
      <c r="I120" s="262"/>
      <c r="J120" s="262"/>
      <c r="K120" s="262"/>
      <c r="L120" s="262"/>
      <c r="M120" s="262"/>
      <c r="N120" s="262"/>
    </row>
    <row r="121" spans="1:14" s="59" customFormat="1" ht="111" hidden="1" customHeight="1">
      <c r="A121" s="257" t="s">
        <v>341</v>
      </c>
      <c r="B121" s="257"/>
      <c r="C121" s="257"/>
      <c r="D121" s="257"/>
      <c r="E121" s="258" t="s">
        <v>342</v>
      </c>
      <c r="F121" s="258"/>
      <c r="G121" s="258"/>
      <c r="H121" s="259"/>
      <c r="I121" s="259"/>
      <c r="J121" s="259"/>
      <c r="K121" s="259"/>
      <c r="L121" s="260" t="s">
        <v>343</v>
      </c>
      <c r="M121" s="260"/>
      <c r="N121" s="260"/>
    </row>
    <row r="122" spans="1:14" s="59" customFormat="1" ht="92.25" hidden="1" customHeight="1">
      <c r="A122" s="257"/>
      <c r="B122" s="257"/>
      <c r="C122" s="257"/>
      <c r="D122" s="257"/>
      <c r="E122" s="258"/>
      <c r="F122" s="258"/>
      <c r="G122" s="258"/>
      <c r="H122" s="259"/>
      <c r="I122" s="259"/>
      <c r="J122" s="259"/>
      <c r="K122" s="259"/>
      <c r="L122" s="260" t="s">
        <v>344</v>
      </c>
      <c r="M122" s="260"/>
      <c r="N122" s="260"/>
    </row>
    <row r="123" spans="1:14" s="59" customFormat="1" ht="72.75" hidden="1" customHeight="1">
      <c r="A123" s="257"/>
      <c r="B123" s="257"/>
      <c r="C123" s="257"/>
      <c r="D123" s="257"/>
      <c r="E123" s="258"/>
      <c r="F123" s="258"/>
      <c r="G123" s="258"/>
      <c r="H123" s="259"/>
      <c r="I123" s="259"/>
      <c r="J123" s="259"/>
      <c r="K123" s="259"/>
      <c r="L123" s="260" t="s">
        <v>345</v>
      </c>
      <c r="M123" s="260"/>
      <c r="N123" s="260"/>
    </row>
    <row r="124" spans="1:14" s="59" customFormat="1" hidden="1"/>
    <row r="125" spans="1:14" s="59" customFormat="1" hidden="1"/>
    <row r="126" spans="1:14" s="59" customFormat="1" hidden="1"/>
    <row r="127" spans="1:14" s="59" customFormat="1" hidden="1"/>
    <row r="128" spans="1:14" s="59" customFormat="1" hidden="1"/>
    <row r="129" s="59" customFormat="1" hidden="1"/>
    <row r="65440" spans="253:257" s="59" customFormat="1">
      <c r="IS65440" s="60" t="s">
        <v>291</v>
      </c>
      <c r="IT65440" s="60" t="s">
        <v>292</v>
      </c>
      <c r="IU65440" s="60" t="s">
        <v>293</v>
      </c>
      <c r="IV65440" s="60" t="s">
        <v>294</v>
      </c>
      <c r="IW65440" s="60" t="s">
        <v>295</v>
      </c>
    </row>
    <row r="65441" spans="253:257" s="59" customFormat="1">
      <c r="IS65441" s="60" t="e">
        <f>#REF!&amp;$C$9</f>
        <v>#REF!</v>
      </c>
      <c r="IT65441" s="60" t="e">
        <f>#REF!</f>
        <v>#REF!</v>
      </c>
      <c r="IU65441" s="60" t="e">
        <f>$B$28&amp;" - "&amp;$B$25&amp;" - "&amp;$B$30&amp;" - "&amp;$I$30&amp;" - "&amp;#REF!&amp;" - "&amp;#REF!&amp;" - "&amp;#REF!&amp;" - "&amp;#REF!</f>
        <v>#REF!</v>
      </c>
      <c r="IV65441" s="60" t="e">
        <f>$A$33&amp;": "&amp;$I$33&amp;" - "&amp;#REF!&amp;": "&amp;#REF!&amp;" - "&amp;#REF!&amp;": "&amp;#REF!&amp;" - "&amp;#REF!&amp;": "&amp;#REF!&amp;" - "&amp;#REF!&amp;": "&amp;#REF!&amp;" - "&amp;#REF!&amp;": "&amp;#REF!&amp;" - "&amp;$A$35&amp;": "&amp;$I$35&amp;" - "&amp;$A$36&amp;": "&amp;$I$36&amp;" - "&amp;$A$37&amp;": "&amp;$I$37&amp;" - "&amp;#REF!&amp;": "&amp;#REF!&amp;" - "&amp;#REF!&amp;": "&amp;#REF!&amp;" - "&amp;#REF!&amp;": "&amp;#REF!&amp;" - "&amp;#REF!&amp;": "&amp;#REF!</f>
        <v>#REF!</v>
      </c>
      <c r="IW65441" s="60" t="e">
        <f>#REF!</f>
        <v>#REF!</v>
      </c>
    </row>
  </sheetData>
  <mergeCells count="275">
    <mergeCell ref="A1:N1"/>
    <mergeCell ref="A3:D3"/>
    <mergeCell ref="E3:H3"/>
    <mergeCell ref="I3:N3"/>
    <mergeCell ref="A4:D5"/>
    <mergeCell ref="E4:H5"/>
    <mergeCell ref="I4:N5"/>
    <mergeCell ref="A6:D7"/>
    <mergeCell ref="E6:H7"/>
    <mergeCell ref="I6:N6"/>
    <mergeCell ref="I7:J7"/>
    <mergeCell ref="K7:L7"/>
    <mergeCell ref="M7:N7"/>
    <mergeCell ref="A8:D8"/>
    <mergeCell ref="E8:H8"/>
    <mergeCell ref="I8:J8"/>
    <mergeCell ref="K8:L8"/>
    <mergeCell ref="M8:N8"/>
    <mergeCell ref="A9:B9"/>
    <mergeCell ref="C9:N9"/>
    <mergeCell ref="A10:B10"/>
    <mergeCell ref="C10:N10"/>
    <mergeCell ref="A11:B23"/>
    <mergeCell ref="A24:N24"/>
    <mergeCell ref="B25:N25"/>
    <mergeCell ref="B26:N26"/>
    <mergeCell ref="B27:N27"/>
    <mergeCell ref="B28:N28"/>
    <mergeCell ref="B29:G29"/>
    <mergeCell ref="I29:N29"/>
    <mergeCell ref="C11:N23"/>
    <mergeCell ref="B30:G30"/>
    <mergeCell ref="I30:N30"/>
    <mergeCell ref="A31:N31"/>
    <mergeCell ref="A32:H32"/>
    <mergeCell ref="I32:J32"/>
    <mergeCell ref="K32:L32"/>
    <mergeCell ref="M32:N32"/>
    <mergeCell ref="O32:P32"/>
    <mergeCell ref="Q32:R32"/>
    <mergeCell ref="S32:T32"/>
    <mergeCell ref="U32:V32"/>
    <mergeCell ref="A33:H33"/>
    <mergeCell ref="I33:J33"/>
    <mergeCell ref="K33:L33"/>
    <mergeCell ref="M33:N33"/>
    <mergeCell ref="O33:P33"/>
    <mergeCell ref="Q33:R33"/>
    <mergeCell ref="S33:T33"/>
    <mergeCell ref="U33:V33"/>
    <mergeCell ref="A34:H34"/>
    <mergeCell ref="I34:J34"/>
    <mergeCell ref="K34:L34"/>
    <mergeCell ref="M34:N34"/>
    <mergeCell ref="O34:P34"/>
    <mergeCell ref="Q34:R34"/>
    <mergeCell ref="S34:T34"/>
    <mergeCell ref="U34:V34"/>
    <mergeCell ref="A35:H35"/>
    <mergeCell ref="I35:J35"/>
    <mergeCell ref="K35:L35"/>
    <mergeCell ref="M35:N35"/>
    <mergeCell ref="O35:P35"/>
    <mergeCell ref="Q35:R35"/>
    <mergeCell ref="S35:T35"/>
    <mergeCell ref="U35:V35"/>
    <mergeCell ref="A36:H36"/>
    <mergeCell ref="I36:J36"/>
    <mergeCell ref="K36:L36"/>
    <mergeCell ref="M36:N36"/>
    <mergeCell ref="O36:P36"/>
    <mergeCell ref="Q36:R36"/>
    <mergeCell ref="S36:T36"/>
    <mergeCell ref="U36:V36"/>
    <mergeCell ref="A37:H37"/>
    <mergeCell ref="I37:J37"/>
    <mergeCell ref="K37:L37"/>
    <mergeCell ref="M37:N37"/>
    <mergeCell ref="O37:P37"/>
    <mergeCell ref="Q37:R37"/>
    <mergeCell ref="S37:T37"/>
    <mergeCell ref="U37:V37"/>
    <mergeCell ref="A38:H38"/>
    <mergeCell ref="I38:J38"/>
    <mergeCell ref="K38:L38"/>
    <mergeCell ref="M38:N38"/>
    <mergeCell ref="O38:P38"/>
    <mergeCell ref="Q38:R38"/>
    <mergeCell ref="S38:T38"/>
    <mergeCell ref="U38:V38"/>
    <mergeCell ref="A39:H39"/>
    <mergeCell ref="I39:J39"/>
    <mergeCell ref="K39:L39"/>
    <mergeCell ref="M39:N39"/>
    <mergeCell ref="O39:P39"/>
    <mergeCell ref="Q39:R39"/>
    <mergeCell ref="S39:T39"/>
    <mergeCell ref="U39:V39"/>
    <mergeCell ref="A40:H40"/>
    <mergeCell ref="I40:J40"/>
    <mergeCell ref="K40:L40"/>
    <mergeCell ref="M40:N40"/>
    <mergeCell ref="O40:P40"/>
    <mergeCell ref="Q40:R40"/>
    <mergeCell ref="S40:T40"/>
    <mergeCell ref="U40:V40"/>
    <mergeCell ref="A41:H41"/>
    <mergeCell ref="I41:J41"/>
    <mergeCell ref="K41:L41"/>
    <mergeCell ref="M41:N41"/>
    <mergeCell ref="O41:P41"/>
    <mergeCell ref="Q41:R41"/>
    <mergeCell ref="S41:T41"/>
    <mergeCell ref="U41:V41"/>
    <mergeCell ref="A42:H42"/>
    <mergeCell ref="I42:J42"/>
    <mergeCell ref="K42:L42"/>
    <mergeCell ref="M42:N42"/>
    <mergeCell ref="O42:P42"/>
    <mergeCell ref="Q42:R42"/>
    <mergeCell ref="S42:T42"/>
    <mergeCell ref="U42:V42"/>
    <mergeCell ref="A43:H43"/>
    <mergeCell ref="I43:J43"/>
    <mergeCell ref="K43:L43"/>
    <mergeCell ref="M43:N43"/>
    <mergeCell ref="O43:P43"/>
    <mergeCell ref="Q43:R43"/>
    <mergeCell ref="S43:T43"/>
    <mergeCell ref="U43:V43"/>
    <mergeCell ref="A44:H44"/>
    <mergeCell ref="I44:J44"/>
    <mergeCell ref="K44:L44"/>
    <mergeCell ref="M44:N44"/>
    <mergeCell ref="O44:P44"/>
    <mergeCell ref="Q44:R44"/>
    <mergeCell ref="S44:T44"/>
    <mergeCell ref="U44:V44"/>
    <mergeCell ref="A45:H45"/>
    <mergeCell ref="I45:J45"/>
    <mergeCell ref="K45:L45"/>
    <mergeCell ref="M45:N45"/>
    <mergeCell ref="O45:P45"/>
    <mergeCell ref="Q45:R45"/>
    <mergeCell ref="S45:T45"/>
    <mergeCell ref="U45:V45"/>
    <mergeCell ref="A46:H46"/>
    <mergeCell ref="I46:J46"/>
    <mergeCell ref="K46:L46"/>
    <mergeCell ref="M46:N46"/>
    <mergeCell ref="O46:P46"/>
    <mergeCell ref="Q46:R46"/>
    <mergeCell ref="S46:T46"/>
    <mergeCell ref="U46:V46"/>
    <mergeCell ref="A47:H47"/>
    <mergeCell ref="I47:J47"/>
    <mergeCell ref="K47:L47"/>
    <mergeCell ref="M47:N47"/>
    <mergeCell ref="O47:P47"/>
    <mergeCell ref="Q47:R47"/>
    <mergeCell ref="S47:T47"/>
    <mergeCell ref="U47:V47"/>
    <mergeCell ref="A49:N49"/>
    <mergeCell ref="A50:B50"/>
    <mergeCell ref="A51:B52"/>
    <mergeCell ref="A53:B54"/>
    <mergeCell ref="A55:B56"/>
    <mergeCell ref="A57:B58"/>
    <mergeCell ref="A59:B60"/>
    <mergeCell ref="A61:B62"/>
    <mergeCell ref="A63:B64"/>
    <mergeCell ref="A65:B66"/>
    <mergeCell ref="A67:B68"/>
    <mergeCell ref="A69:E69"/>
    <mergeCell ref="F69:G69"/>
    <mergeCell ref="H69:L69"/>
    <mergeCell ref="M69:N69"/>
    <mergeCell ref="A70:E70"/>
    <mergeCell ref="F70:G70"/>
    <mergeCell ref="H70:L70"/>
    <mergeCell ref="M70:N70"/>
    <mergeCell ref="A72:G72"/>
    <mergeCell ref="H72:N72"/>
    <mergeCell ref="A73:B75"/>
    <mergeCell ref="C73:G75"/>
    <mergeCell ref="H73:I75"/>
    <mergeCell ref="J73:N75"/>
    <mergeCell ref="A76:B78"/>
    <mergeCell ref="C76:G78"/>
    <mergeCell ref="H76:I78"/>
    <mergeCell ref="J76:N78"/>
    <mergeCell ref="A79:G79"/>
    <mergeCell ref="H79:N79"/>
    <mergeCell ref="A80:B82"/>
    <mergeCell ref="C80:G82"/>
    <mergeCell ref="H80:I82"/>
    <mergeCell ref="J80:N82"/>
    <mergeCell ref="A83:B85"/>
    <mergeCell ref="C83:G85"/>
    <mergeCell ref="H83:I85"/>
    <mergeCell ref="J83:N85"/>
    <mergeCell ref="A87:N87"/>
    <mergeCell ref="B88:F88"/>
    <mergeCell ref="G88:H88"/>
    <mergeCell ref="I88:J88"/>
    <mergeCell ref="K88:L88"/>
    <mergeCell ref="M88:N88"/>
    <mergeCell ref="B89:F89"/>
    <mergeCell ref="G89:H89"/>
    <mergeCell ref="I89:J89"/>
    <mergeCell ref="K89:L89"/>
    <mergeCell ref="M89:N89"/>
    <mergeCell ref="B90:F90"/>
    <mergeCell ref="G90:H90"/>
    <mergeCell ref="I90:J90"/>
    <mergeCell ref="K90:L90"/>
    <mergeCell ref="M90:N90"/>
    <mergeCell ref="B91:F91"/>
    <mergeCell ref="G91:H91"/>
    <mergeCell ref="I91:J91"/>
    <mergeCell ref="K91:L91"/>
    <mergeCell ref="M91:N91"/>
    <mergeCell ref="B92:F92"/>
    <mergeCell ref="G92:H92"/>
    <mergeCell ref="I92:J92"/>
    <mergeCell ref="K92:L92"/>
    <mergeCell ref="M92:N92"/>
    <mergeCell ref="B93:F93"/>
    <mergeCell ref="G93:H93"/>
    <mergeCell ref="I93:J93"/>
    <mergeCell ref="K93:L93"/>
    <mergeCell ref="M93:N93"/>
    <mergeCell ref="B94:L94"/>
    <mergeCell ref="M94:N94"/>
    <mergeCell ref="A96:N96"/>
    <mergeCell ref="A97:D97"/>
    <mergeCell ref="E97:L97"/>
    <mergeCell ref="M97:N97"/>
    <mergeCell ref="A98:D99"/>
    <mergeCell ref="E98:L99"/>
    <mergeCell ref="M98:N99"/>
    <mergeCell ref="A100:D101"/>
    <mergeCell ref="E100:L101"/>
    <mergeCell ref="M100:N101"/>
    <mergeCell ref="A102:D103"/>
    <mergeCell ref="E102:L103"/>
    <mergeCell ref="M102:N103"/>
    <mergeCell ref="A104:L104"/>
    <mergeCell ref="M104:N104"/>
    <mergeCell ref="A107:N107"/>
    <mergeCell ref="A108:N108"/>
    <mergeCell ref="A109:D110"/>
    <mergeCell ref="E109:G110"/>
    <mergeCell ref="H109:N110"/>
    <mergeCell ref="A111:D112"/>
    <mergeCell ref="E111:G112"/>
    <mergeCell ref="H111:N112"/>
    <mergeCell ref="A113:D114"/>
    <mergeCell ref="E113:G114"/>
    <mergeCell ref="H113:N114"/>
    <mergeCell ref="A121:D123"/>
    <mergeCell ref="E121:G123"/>
    <mergeCell ref="H121:K123"/>
    <mergeCell ref="L121:N121"/>
    <mergeCell ref="L122:N122"/>
    <mergeCell ref="L123:N123"/>
    <mergeCell ref="A115:D116"/>
    <mergeCell ref="E115:G116"/>
    <mergeCell ref="H115:N116"/>
    <mergeCell ref="A117:D118"/>
    <mergeCell ref="E117:G118"/>
    <mergeCell ref="H117:N118"/>
    <mergeCell ref="A119:D120"/>
    <mergeCell ref="E119:G120"/>
    <mergeCell ref="H119:N120"/>
  </mergeCells>
  <conditionalFormatting sqref="C51:N51 C53:N53 C55:N55 C57:N57 C59:N59 C61:N61 C63:N63 C65:N65 C67:N67">
    <cfRule type="cellIs" dxfId="63" priority="2" operator="equal">
      <formula>"x"</formula>
    </cfRule>
  </conditionalFormatting>
  <conditionalFormatting sqref="C52:N52 C54:N54 C56:N56 C58:N58 C60:N60 C62:N62 C64:N64 C66:N66 C68:N68">
    <cfRule type="cellIs" dxfId="62" priority="3"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1:N68 JA51:JL68 SW51:TH68 ACS51:ADD68" xr:uid="{00000000-0002-0000-1000-000000000000}">
      <formula1>0</formula1>
      <formula2>0</formula2>
    </dataValidation>
  </dataValidations>
  <printOptions horizontalCentered="1"/>
  <pageMargins left="0.23622047244094491" right="0.15748031496062992" top="0.55118110236220474" bottom="0.59055118110236227" header="0.23622047244094491" footer="0.51181102362204722"/>
  <pageSetup paperSize="8" scale="56" fitToWidth="0" orientation="portrait" verticalDpi="300" r:id="rId1"/>
  <headerFooter>
    <oddHeader>&amp;LCOMUNE: LANZO TORINESE&amp;ROBIETTIVO DI PERFORMANCE</oddHeader>
  </headerFooter>
  <rowBreaks count="2" manualBreakCount="2">
    <brk id="48" max="16383" man="1"/>
    <brk id="105"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FF00"/>
  </sheetPr>
  <dimension ref="A1:AMM65448"/>
  <sheetViews>
    <sheetView topLeftCell="A68" zoomScale="90" zoomScaleNormal="90" workbookViewId="0">
      <selection activeCell="I30" sqref="I30:T30"/>
    </sheetView>
  </sheetViews>
  <sheetFormatPr defaultColWidth="8.85546875" defaultRowHeight="15"/>
  <cols>
    <col min="1" max="1" width="7.140625" style="166" customWidth="1"/>
    <col min="2" max="2" width="12" style="166" customWidth="1"/>
    <col min="3" max="3" width="6.28515625" style="166" customWidth="1"/>
    <col min="4" max="7" width="6.5703125" style="166" customWidth="1"/>
    <col min="8" max="8" width="5.42578125" style="166" customWidth="1"/>
    <col min="9" max="9" width="6.5703125" style="166" customWidth="1"/>
    <col min="10" max="10" width="6.85546875" style="166" customWidth="1"/>
    <col min="11" max="11" width="6.5703125" style="166" customWidth="1"/>
    <col min="12" max="12" width="7" style="166" customWidth="1"/>
    <col min="13" max="13" width="6.5703125" style="166" customWidth="1"/>
    <col min="14" max="14" width="5.5703125" style="166" customWidth="1"/>
    <col min="15" max="15" width="7.5703125" style="166" customWidth="1"/>
    <col min="16" max="17" width="4.5703125" style="166" customWidth="1"/>
    <col min="18" max="18" width="8.28515625" style="166" customWidth="1"/>
    <col min="19" max="19" width="6.7109375" style="166" customWidth="1"/>
    <col min="20" max="20" width="6.42578125" style="166" customWidth="1"/>
    <col min="21" max="246" width="9.140625" style="166" customWidth="1"/>
    <col min="247" max="247" width="14.140625" style="166" customWidth="1"/>
    <col min="248" max="258" width="9.140625" style="166" customWidth="1"/>
    <col min="259" max="259" width="7.140625" style="166" customWidth="1"/>
    <col min="260" max="260" width="12" style="166" customWidth="1"/>
    <col min="261" max="261" width="6.28515625" style="166" customWidth="1"/>
    <col min="262" max="265" width="6.5703125" style="166" customWidth="1"/>
    <col min="266" max="266" width="5.42578125" style="166" customWidth="1"/>
    <col min="267" max="267" width="6.5703125" style="166" customWidth="1"/>
    <col min="268" max="268" width="6.85546875" style="166" customWidth="1"/>
    <col min="269" max="269" width="6.5703125" style="166" customWidth="1"/>
    <col min="270" max="270" width="7" style="166" customWidth="1"/>
    <col min="271" max="271" width="6.5703125" style="166" customWidth="1"/>
    <col min="272" max="272" width="5.5703125" style="166" customWidth="1"/>
    <col min="273" max="273" width="7.5703125" style="166" customWidth="1"/>
    <col min="274" max="274" width="4.5703125" style="166" customWidth="1"/>
    <col min="275" max="275" width="6.7109375" style="166" customWidth="1"/>
    <col min="276" max="276" width="6.42578125" style="166" customWidth="1"/>
    <col min="277" max="502" width="9.140625" style="166" customWidth="1"/>
    <col min="503" max="503" width="14.140625" style="166" customWidth="1"/>
    <col min="504" max="514" width="9.140625" style="166" customWidth="1"/>
    <col min="515" max="515" width="7.140625" style="166" customWidth="1"/>
    <col min="516" max="516" width="12" style="166" customWidth="1"/>
    <col min="517" max="517" width="6.28515625" style="166" customWidth="1"/>
    <col min="518" max="521" width="6.5703125" style="166" customWidth="1"/>
    <col min="522" max="522" width="5.42578125" style="166" customWidth="1"/>
    <col min="523" max="523" width="6.5703125" style="166" customWidth="1"/>
    <col min="524" max="524" width="6.85546875" style="166" customWidth="1"/>
    <col min="525" max="525" width="6.5703125" style="166" customWidth="1"/>
    <col min="526" max="526" width="7" style="166" customWidth="1"/>
    <col min="527" max="527" width="6.5703125" style="166" customWidth="1"/>
    <col min="528" max="528" width="5.5703125" style="166" customWidth="1"/>
    <col min="529" max="529" width="7.5703125" style="166" customWidth="1"/>
    <col min="530" max="530" width="4.5703125" style="166" customWidth="1"/>
    <col min="531" max="531" width="6.7109375" style="166" customWidth="1"/>
    <col min="532" max="532" width="6.42578125" style="166" customWidth="1"/>
    <col min="533" max="758" width="9.140625" style="166" customWidth="1"/>
    <col min="759" max="759" width="14.140625" style="166" customWidth="1"/>
    <col min="760" max="770" width="9.140625" style="166" customWidth="1"/>
    <col min="771" max="771" width="7.140625" style="166" customWidth="1"/>
    <col min="772" max="772" width="12" style="166" customWidth="1"/>
    <col min="773" max="773" width="6.28515625" style="166" customWidth="1"/>
    <col min="774" max="777" width="6.5703125" style="166" customWidth="1"/>
    <col min="778" max="778" width="5.42578125" style="166" customWidth="1"/>
    <col min="779" max="779" width="6.5703125" style="166" customWidth="1"/>
    <col min="780" max="780" width="6.85546875" style="166" customWidth="1"/>
    <col min="781" max="781" width="6.5703125" style="166" customWidth="1"/>
    <col min="782" max="782" width="7" style="166" customWidth="1"/>
    <col min="783" max="783" width="6.5703125" style="166" customWidth="1"/>
    <col min="784" max="784" width="5.5703125" style="166" customWidth="1"/>
    <col min="785" max="785" width="7.5703125" style="166" customWidth="1"/>
    <col min="786" max="786" width="4.5703125" style="166" customWidth="1"/>
    <col min="787" max="787" width="6.7109375" style="166" customWidth="1"/>
    <col min="788" max="788" width="6.42578125" style="166" customWidth="1"/>
    <col min="789" max="1014" width="9.140625" style="166" customWidth="1"/>
    <col min="1015" max="1015" width="14.140625" style="166" customWidth="1"/>
    <col min="1016" max="1027" width="9.140625" style="166" customWidth="1"/>
    <col min="1028" max="16384" width="8.85546875" style="167"/>
  </cols>
  <sheetData>
    <row r="1" spans="1:29" ht="18" customHeight="1">
      <c r="A1" s="658" t="s">
        <v>483</v>
      </c>
      <c r="B1" s="658"/>
      <c r="C1" s="658"/>
      <c r="D1" s="658"/>
      <c r="E1" s="658"/>
      <c r="F1" s="658"/>
      <c r="G1" s="658"/>
      <c r="H1" s="658"/>
      <c r="I1" s="658"/>
      <c r="J1" s="658"/>
      <c r="K1" s="658"/>
      <c r="L1" s="658"/>
      <c r="M1" s="658"/>
      <c r="N1" s="658"/>
    </row>
    <row r="2" spans="1:29" ht="26.25" customHeight="1">
      <c r="A2" s="168"/>
      <c r="B2" s="168"/>
      <c r="C2" s="168"/>
      <c r="D2" s="168"/>
      <c r="E2" s="168"/>
      <c r="F2" s="168"/>
      <c r="G2" s="168"/>
      <c r="H2" s="168"/>
      <c r="I2" s="168"/>
      <c r="J2" s="168"/>
      <c r="K2" s="168"/>
      <c r="L2" s="168"/>
      <c r="M2" s="168"/>
      <c r="N2" s="168"/>
      <c r="O2" s="169"/>
      <c r="P2" s="169"/>
      <c r="Q2" s="169"/>
      <c r="R2" s="169"/>
      <c r="S2" s="169"/>
      <c r="T2" s="169"/>
      <c r="U2" s="169"/>
      <c r="V2" s="169"/>
      <c r="W2" s="169"/>
      <c r="X2" s="169"/>
      <c r="Y2" s="169"/>
    </row>
    <row r="3" spans="1:29" s="169" customFormat="1" ht="37.5" customHeight="1">
      <c r="A3" s="659" t="s">
        <v>484</v>
      </c>
      <c r="B3" s="659"/>
      <c r="C3" s="659"/>
      <c r="D3" s="659"/>
      <c r="E3" s="660"/>
      <c r="F3" s="660"/>
      <c r="G3" s="660"/>
      <c r="H3" s="660"/>
      <c r="I3" s="661" t="s">
        <v>421</v>
      </c>
      <c r="J3" s="661"/>
      <c r="K3" s="661"/>
      <c r="L3" s="661"/>
      <c r="M3" s="661"/>
      <c r="N3" s="661"/>
      <c r="T3" s="170"/>
      <c r="U3" s="171"/>
      <c r="V3" s="171"/>
      <c r="W3" s="171"/>
      <c r="X3" s="171"/>
      <c r="Y3" s="171"/>
      <c r="Z3" s="171"/>
      <c r="AC3" s="171"/>
    </row>
    <row r="4" spans="1:29" s="169" customFormat="1" ht="12.75" customHeight="1">
      <c r="A4" s="659" t="s">
        <v>485</v>
      </c>
      <c r="B4" s="659"/>
      <c r="C4" s="659"/>
      <c r="D4" s="659"/>
      <c r="E4" s="662"/>
      <c r="F4" s="662"/>
      <c r="G4" s="662"/>
      <c r="H4" s="662"/>
      <c r="I4" s="663" t="s">
        <v>423</v>
      </c>
      <c r="J4" s="663"/>
      <c r="K4" s="663"/>
      <c r="L4" s="663"/>
      <c r="M4" s="663"/>
      <c r="N4" s="663"/>
      <c r="T4" s="170"/>
      <c r="U4" s="171"/>
      <c r="V4" s="171"/>
      <c r="W4" s="171"/>
      <c r="X4" s="171"/>
      <c r="Y4" s="171"/>
      <c r="Z4" s="171"/>
      <c r="AC4" s="171"/>
    </row>
    <row r="5" spans="1:29" s="169" customFormat="1" ht="21.75" customHeight="1">
      <c r="A5" s="659"/>
      <c r="B5" s="659"/>
      <c r="C5" s="659"/>
      <c r="D5" s="659"/>
      <c r="E5" s="662"/>
      <c r="F5" s="662"/>
      <c r="G5" s="662"/>
      <c r="H5" s="662"/>
      <c r="I5" s="663"/>
      <c r="J5" s="663"/>
      <c r="K5" s="663"/>
      <c r="L5" s="663"/>
      <c r="M5" s="663"/>
      <c r="N5" s="663"/>
      <c r="T5" s="170"/>
      <c r="U5" s="171"/>
      <c r="AC5" s="171"/>
    </row>
    <row r="6" spans="1:29" s="169" customFormat="1" ht="21.75" customHeight="1">
      <c r="A6" s="664" t="s">
        <v>229</v>
      </c>
      <c r="B6" s="664"/>
      <c r="C6" s="664"/>
      <c r="D6" s="664"/>
      <c r="E6" s="665" t="s">
        <v>486</v>
      </c>
      <c r="F6" s="665"/>
      <c r="G6" s="665"/>
      <c r="H6" s="665"/>
      <c r="I6" s="666" t="s">
        <v>231</v>
      </c>
      <c r="J6" s="666"/>
      <c r="K6" s="666"/>
      <c r="L6" s="666"/>
      <c r="M6" s="666"/>
      <c r="N6" s="666"/>
      <c r="T6" s="170"/>
      <c r="U6" s="171"/>
    </row>
    <row r="7" spans="1:29" s="169" customFormat="1" ht="27" customHeight="1">
      <c r="A7" s="664"/>
      <c r="B7" s="664"/>
      <c r="C7" s="664"/>
      <c r="D7" s="664"/>
      <c r="E7" s="665"/>
      <c r="F7" s="665"/>
      <c r="G7" s="665"/>
      <c r="H7" s="665"/>
      <c r="I7" s="667">
        <v>2026</v>
      </c>
      <c r="J7" s="667"/>
      <c r="K7" s="667">
        <v>2027</v>
      </c>
      <c r="L7" s="667"/>
      <c r="M7" s="668">
        <v>2028</v>
      </c>
      <c r="N7" s="668"/>
      <c r="T7" s="170"/>
      <c r="U7" s="171"/>
    </row>
    <row r="8" spans="1:29" s="169" customFormat="1" ht="31.5" customHeight="1">
      <c r="A8" s="664" t="s">
        <v>232</v>
      </c>
      <c r="B8" s="664"/>
      <c r="C8" s="664"/>
      <c r="D8" s="664"/>
      <c r="E8" s="669"/>
      <c r="F8" s="669"/>
      <c r="G8" s="669"/>
      <c r="H8" s="669"/>
      <c r="I8" s="655" t="s">
        <v>234</v>
      </c>
      <c r="J8" s="655"/>
      <c r="K8" s="655"/>
      <c r="L8" s="655"/>
      <c r="M8" s="655"/>
      <c r="N8" s="655"/>
      <c r="T8" s="170"/>
      <c r="U8" s="171"/>
    </row>
    <row r="9" spans="1:29" ht="73.900000000000006" customHeight="1">
      <c r="A9" s="656" t="s">
        <v>235</v>
      </c>
      <c r="B9" s="656"/>
      <c r="C9" s="657" t="s">
        <v>605</v>
      </c>
      <c r="D9" s="657"/>
      <c r="E9" s="657"/>
      <c r="F9" s="657"/>
      <c r="G9" s="657"/>
      <c r="H9" s="657"/>
      <c r="I9" s="657"/>
      <c r="J9" s="657"/>
      <c r="K9" s="657"/>
      <c r="L9" s="657"/>
      <c r="M9" s="657"/>
      <c r="N9" s="657"/>
      <c r="T9" s="170"/>
      <c r="U9" s="171"/>
    </row>
    <row r="10" spans="1:29" ht="19.5" customHeight="1">
      <c r="A10" s="656" t="s">
        <v>237</v>
      </c>
      <c r="B10" s="656"/>
      <c r="C10" s="796" t="s">
        <v>546</v>
      </c>
      <c r="D10" s="796"/>
      <c r="E10" s="796"/>
      <c r="F10" s="796"/>
      <c r="G10" s="796"/>
      <c r="H10" s="796"/>
      <c r="I10" s="796"/>
      <c r="J10" s="796"/>
      <c r="K10" s="796"/>
      <c r="L10" s="796"/>
      <c r="M10" s="796"/>
      <c r="N10" s="796"/>
      <c r="T10" s="170"/>
      <c r="U10" s="173"/>
      <c r="AC10" s="173"/>
    </row>
    <row r="11" spans="1:29" ht="19.5" customHeight="1">
      <c r="A11" s="656"/>
      <c r="B11" s="656"/>
      <c r="C11" s="796"/>
      <c r="D11" s="796"/>
      <c r="E11" s="796"/>
      <c r="F11" s="796"/>
      <c r="G11" s="796"/>
      <c r="H11" s="796"/>
      <c r="I11" s="796"/>
      <c r="J11" s="796"/>
      <c r="K11" s="796"/>
      <c r="L11" s="796"/>
      <c r="M11" s="796"/>
      <c r="N11" s="796"/>
      <c r="AC11" s="173"/>
    </row>
    <row r="12" spans="1:29" ht="22.5" customHeight="1">
      <c r="A12" s="656"/>
      <c r="B12" s="656"/>
      <c r="C12" s="796"/>
      <c r="D12" s="796"/>
      <c r="E12" s="796"/>
      <c r="F12" s="796"/>
      <c r="G12" s="796"/>
      <c r="H12" s="796"/>
      <c r="I12" s="796"/>
      <c r="J12" s="796"/>
      <c r="K12" s="796"/>
      <c r="L12" s="796"/>
      <c r="M12" s="796"/>
      <c r="N12" s="796"/>
      <c r="AC12" s="173"/>
    </row>
    <row r="13" spans="1:29" ht="74.25" customHeight="1">
      <c r="A13" s="656"/>
      <c r="B13" s="656"/>
      <c r="C13" s="796"/>
      <c r="D13" s="796"/>
      <c r="E13" s="796"/>
      <c r="F13" s="796"/>
      <c r="G13" s="796"/>
      <c r="H13" s="796"/>
      <c r="I13" s="796"/>
      <c r="J13" s="796"/>
      <c r="K13" s="796"/>
      <c r="L13" s="796"/>
      <c r="M13" s="796"/>
      <c r="N13" s="796"/>
      <c r="AC13" s="173"/>
    </row>
    <row r="14" spans="1:29" ht="18.75" hidden="1" customHeight="1">
      <c r="A14" s="656"/>
      <c r="B14" s="656"/>
      <c r="C14" s="796"/>
      <c r="D14" s="796"/>
      <c r="E14" s="796"/>
      <c r="F14" s="796"/>
      <c r="G14" s="796"/>
      <c r="H14" s="796"/>
      <c r="I14" s="796"/>
      <c r="J14" s="796"/>
      <c r="K14" s="796"/>
      <c r="L14" s="796"/>
      <c r="M14" s="796"/>
      <c r="N14" s="796"/>
    </row>
    <row r="15" spans="1:29" ht="16.5" hidden="1" customHeight="1">
      <c r="A15" s="656"/>
      <c r="B15" s="656"/>
      <c r="C15" s="796"/>
      <c r="D15" s="796"/>
      <c r="E15" s="796"/>
      <c r="F15" s="796"/>
      <c r="G15" s="796"/>
      <c r="H15" s="796"/>
      <c r="I15" s="796"/>
      <c r="J15" s="796"/>
      <c r="K15" s="796"/>
      <c r="L15" s="796"/>
      <c r="M15" s="796"/>
      <c r="N15" s="796"/>
    </row>
    <row r="16" spans="1:29" ht="23.25" hidden="1" customHeight="1">
      <c r="A16" s="656"/>
      <c r="B16" s="656"/>
      <c r="C16" s="796"/>
      <c r="D16" s="796"/>
      <c r="E16" s="796"/>
      <c r="F16" s="796"/>
      <c r="G16" s="796"/>
      <c r="H16" s="796"/>
      <c r="I16" s="796"/>
      <c r="J16" s="796"/>
      <c r="K16" s="796"/>
      <c r="L16" s="796"/>
      <c r="M16" s="796"/>
      <c r="N16" s="796"/>
    </row>
    <row r="17" spans="1:31" ht="20.25" hidden="1" customHeight="1">
      <c r="A17" s="656"/>
      <c r="B17" s="656"/>
      <c r="C17" s="796"/>
      <c r="D17" s="796"/>
      <c r="E17" s="796"/>
      <c r="F17" s="796"/>
      <c r="G17" s="796"/>
      <c r="H17" s="796"/>
      <c r="I17" s="796"/>
      <c r="J17" s="796"/>
      <c r="K17" s="796"/>
      <c r="L17" s="796"/>
      <c r="M17" s="796"/>
      <c r="N17" s="796"/>
    </row>
    <row r="18" spans="1:31" ht="13.5" hidden="1" customHeight="1">
      <c r="A18" s="656"/>
      <c r="B18" s="656"/>
      <c r="C18" s="796"/>
      <c r="D18" s="796"/>
      <c r="E18" s="796"/>
      <c r="F18" s="796"/>
      <c r="G18" s="796"/>
      <c r="H18" s="796"/>
      <c r="I18" s="796"/>
      <c r="J18" s="796"/>
      <c r="K18" s="796"/>
      <c r="L18" s="796"/>
      <c r="M18" s="796"/>
      <c r="N18" s="796"/>
    </row>
    <row r="19" spans="1:31" ht="13.5" hidden="1" customHeight="1">
      <c r="A19" s="656"/>
      <c r="B19" s="656"/>
      <c r="C19" s="796"/>
      <c r="D19" s="796"/>
      <c r="E19" s="796"/>
      <c r="F19" s="796"/>
      <c r="G19" s="796"/>
      <c r="H19" s="796"/>
      <c r="I19" s="796"/>
      <c r="J19" s="796"/>
      <c r="K19" s="796"/>
      <c r="L19" s="796"/>
      <c r="M19" s="796"/>
      <c r="N19" s="796"/>
    </row>
    <row r="20" spans="1:31" ht="13.5" hidden="1" customHeight="1">
      <c r="A20" s="656"/>
      <c r="B20" s="656"/>
      <c r="C20" s="796"/>
      <c r="D20" s="796"/>
      <c r="E20" s="796"/>
      <c r="F20" s="796"/>
      <c r="G20" s="796"/>
      <c r="H20" s="796"/>
      <c r="I20" s="796"/>
      <c r="J20" s="796"/>
      <c r="K20" s="796"/>
      <c r="L20" s="796"/>
      <c r="M20" s="796"/>
      <c r="N20" s="796"/>
    </row>
    <row r="21" spans="1:31" ht="13.5" hidden="1" customHeight="1">
      <c r="A21" s="656"/>
      <c r="B21" s="656"/>
      <c r="C21" s="796"/>
      <c r="D21" s="796"/>
      <c r="E21" s="796"/>
      <c r="F21" s="796"/>
      <c r="G21" s="796"/>
      <c r="H21" s="796"/>
      <c r="I21" s="796"/>
      <c r="J21" s="796"/>
      <c r="K21" s="796"/>
      <c r="L21" s="796"/>
      <c r="M21" s="796"/>
      <c r="N21" s="796"/>
    </row>
    <row r="22" spans="1:31" ht="32.25" customHeight="1">
      <c r="A22" s="656"/>
      <c r="B22" s="656"/>
      <c r="C22" s="796"/>
      <c r="D22" s="796"/>
      <c r="E22" s="796"/>
      <c r="F22" s="796"/>
      <c r="G22" s="796"/>
      <c r="H22" s="796"/>
      <c r="I22" s="796"/>
      <c r="J22" s="796"/>
      <c r="K22" s="796"/>
      <c r="L22" s="796"/>
      <c r="M22" s="796"/>
      <c r="N22" s="796"/>
    </row>
    <row r="23" spans="1:31" ht="18.75" customHeight="1">
      <c r="A23" s="640" t="s">
        <v>239</v>
      </c>
      <c r="B23" s="640"/>
      <c r="C23" s="640"/>
      <c r="D23" s="640"/>
      <c r="E23" s="640"/>
      <c r="F23" s="640"/>
      <c r="G23" s="640"/>
      <c r="H23" s="640"/>
      <c r="I23" s="640"/>
      <c r="J23" s="640"/>
      <c r="K23" s="640"/>
      <c r="L23" s="640"/>
      <c r="M23" s="640"/>
      <c r="N23" s="640"/>
      <c r="AA23" s="174"/>
      <c r="AB23" s="174"/>
      <c r="AC23" s="174"/>
      <c r="AD23" s="174"/>
      <c r="AE23" s="174"/>
    </row>
    <row r="24" spans="1:31" ht="71.25" customHeight="1">
      <c r="A24" s="175">
        <v>1</v>
      </c>
      <c r="B24" s="466" t="s">
        <v>547</v>
      </c>
      <c r="C24" s="466"/>
      <c r="D24" s="466"/>
      <c r="E24" s="466"/>
      <c r="F24" s="466"/>
      <c r="G24" s="466"/>
      <c r="H24" s="175"/>
      <c r="I24" s="654"/>
      <c r="J24" s="654"/>
      <c r="K24" s="654"/>
      <c r="L24" s="654"/>
      <c r="M24" s="654"/>
      <c r="N24" s="654"/>
      <c r="AA24" s="174"/>
      <c r="AB24" s="174"/>
      <c r="AC24" s="174"/>
      <c r="AD24" s="174"/>
      <c r="AE24" s="174"/>
    </row>
    <row r="25" spans="1:31" ht="27" customHeight="1">
      <c r="A25" s="175">
        <v>2</v>
      </c>
      <c r="B25" s="466" t="s">
        <v>487</v>
      </c>
      <c r="C25" s="466"/>
      <c r="D25" s="466"/>
      <c r="E25" s="466"/>
      <c r="F25" s="466"/>
      <c r="G25" s="466"/>
      <c r="H25" s="175"/>
      <c r="I25" s="654"/>
      <c r="J25" s="654"/>
      <c r="K25" s="654"/>
      <c r="L25" s="654"/>
      <c r="M25" s="654"/>
      <c r="N25" s="654"/>
      <c r="AA25" s="174"/>
      <c r="AB25" s="174"/>
      <c r="AC25" s="174"/>
      <c r="AD25" s="174"/>
      <c r="AE25" s="174"/>
    </row>
    <row r="26" spans="1:31" ht="54.75" customHeight="1">
      <c r="A26" s="175">
        <v>3</v>
      </c>
      <c r="B26" s="466" t="s">
        <v>542</v>
      </c>
      <c r="C26" s="466"/>
      <c r="D26" s="466"/>
      <c r="E26" s="466"/>
      <c r="F26" s="466"/>
      <c r="G26" s="466"/>
      <c r="H26" s="175"/>
      <c r="I26" s="654"/>
      <c r="J26" s="654"/>
      <c r="K26" s="654"/>
      <c r="L26" s="654"/>
      <c r="M26" s="654"/>
      <c r="N26" s="654"/>
      <c r="AA26" s="174"/>
      <c r="AB26" s="174"/>
      <c r="AC26" s="174"/>
      <c r="AD26" s="174"/>
      <c r="AE26" s="174"/>
    </row>
    <row r="27" spans="1:31" ht="33.75" customHeight="1">
      <c r="A27" s="175">
        <v>4</v>
      </c>
      <c r="B27" s="468" t="s">
        <v>543</v>
      </c>
      <c r="C27" s="468"/>
      <c r="D27" s="468"/>
      <c r="E27" s="468"/>
      <c r="F27" s="468"/>
      <c r="G27" s="468"/>
      <c r="H27" s="175"/>
      <c r="I27" s="654"/>
      <c r="J27" s="654"/>
      <c r="K27" s="654"/>
      <c r="L27" s="654"/>
      <c r="M27" s="654"/>
      <c r="N27" s="654"/>
    </row>
    <row r="28" spans="1:31" ht="34.5" customHeight="1">
      <c r="A28" s="175">
        <v>5</v>
      </c>
      <c r="B28" s="466" t="s">
        <v>488</v>
      </c>
      <c r="C28" s="466"/>
      <c r="D28" s="466"/>
      <c r="E28" s="466"/>
      <c r="F28" s="466"/>
      <c r="G28" s="466"/>
      <c r="H28" s="175"/>
      <c r="I28" s="654"/>
      <c r="J28" s="654"/>
      <c r="K28" s="654"/>
      <c r="L28" s="654"/>
      <c r="M28" s="654"/>
      <c r="N28" s="654"/>
    </row>
    <row r="29" spans="1:31">
      <c r="A29" s="639" t="s">
        <v>308</v>
      </c>
      <c r="B29" s="639"/>
      <c r="C29" s="639"/>
      <c r="D29" s="639"/>
      <c r="E29" s="639"/>
      <c r="F29" s="639"/>
      <c r="G29" s="639"/>
      <c r="H29" s="639"/>
      <c r="I29" s="639"/>
      <c r="J29" s="639"/>
      <c r="K29" s="639"/>
      <c r="L29" s="639"/>
      <c r="M29" s="639"/>
      <c r="N29" s="639"/>
      <c r="O29" s="176"/>
      <c r="P29" s="176"/>
      <c r="Q29" s="176"/>
      <c r="R29" s="176"/>
      <c r="S29" s="176"/>
      <c r="T29" s="177"/>
    </row>
    <row r="30" spans="1:31" ht="35.25" customHeight="1">
      <c r="A30" s="641" t="s">
        <v>245</v>
      </c>
      <c r="B30" s="641"/>
      <c r="C30" s="641"/>
      <c r="D30" s="641"/>
      <c r="E30" s="641"/>
      <c r="F30" s="641"/>
      <c r="G30" s="641"/>
      <c r="H30" s="641"/>
      <c r="I30" s="285" t="s">
        <v>602</v>
      </c>
      <c r="J30" s="285"/>
      <c r="K30" s="294" t="s">
        <v>354</v>
      </c>
      <c r="L30" s="294"/>
      <c r="M30" s="285" t="s">
        <v>248</v>
      </c>
      <c r="N30" s="285"/>
      <c r="O30" s="285">
        <v>2027</v>
      </c>
      <c r="P30" s="285"/>
      <c r="Q30" s="285" t="s">
        <v>390</v>
      </c>
      <c r="R30" s="285"/>
      <c r="S30" s="601">
        <v>2028</v>
      </c>
      <c r="T30" s="601"/>
    </row>
    <row r="31" spans="1:31">
      <c r="A31" s="651" t="s">
        <v>489</v>
      </c>
      <c r="B31" s="651"/>
      <c r="C31" s="651"/>
      <c r="D31" s="651"/>
      <c r="E31" s="651"/>
      <c r="F31" s="651"/>
      <c r="G31" s="651"/>
      <c r="H31" s="651"/>
      <c r="I31" s="653">
        <v>15</v>
      </c>
      <c r="J31" s="653"/>
      <c r="K31" s="653"/>
      <c r="L31" s="653"/>
      <c r="M31" s="637"/>
      <c r="N31" s="637"/>
      <c r="O31" s="649"/>
      <c r="P31" s="649"/>
      <c r="Q31" s="649"/>
      <c r="R31" s="649"/>
      <c r="S31" s="649"/>
      <c r="T31" s="649"/>
    </row>
    <row r="32" spans="1:31">
      <c r="A32" s="651" t="s">
        <v>490</v>
      </c>
      <c r="B32" s="651"/>
      <c r="C32" s="651"/>
      <c r="D32" s="651"/>
      <c r="E32" s="651"/>
      <c r="F32" s="651"/>
      <c r="G32" s="651"/>
      <c r="H32" s="651"/>
      <c r="I32" s="653">
        <v>30</v>
      </c>
      <c r="J32" s="653"/>
      <c r="K32" s="653"/>
      <c r="L32" s="653"/>
      <c r="M32" s="637"/>
      <c r="N32" s="637"/>
      <c r="O32" s="649"/>
      <c r="P32" s="649"/>
      <c r="Q32" s="649"/>
      <c r="R32" s="649"/>
      <c r="S32" s="649"/>
      <c r="T32" s="649"/>
    </row>
    <row r="33" spans="1:20" s="178" customFormat="1" ht="12.75">
      <c r="A33" s="651" t="s">
        <v>548</v>
      </c>
      <c r="B33" s="651"/>
      <c r="C33" s="651"/>
      <c r="D33" s="651"/>
      <c r="E33" s="651"/>
      <c r="F33" s="651"/>
      <c r="G33" s="651"/>
      <c r="H33" s="651"/>
      <c r="I33" s="795" t="s">
        <v>549</v>
      </c>
      <c r="J33" s="649"/>
      <c r="K33" s="649"/>
      <c r="L33" s="649"/>
      <c r="M33" s="637"/>
      <c r="N33" s="637"/>
      <c r="O33" s="649"/>
      <c r="P33" s="649"/>
      <c r="Q33" s="649"/>
      <c r="R33" s="649"/>
      <c r="S33" s="649"/>
      <c r="T33" s="649"/>
    </row>
    <row r="34" spans="1:20" s="178" customFormat="1" ht="12.75">
      <c r="A34" s="651"/>
      <c r="B34" s="651"/>
      <c r="C34" s="651"/>
      <c r="D34" s="651"/>
      <c r="E34" s="651"/>
      <c r="F34" s="651"/>
      <c r="G34" s="651"/>
      <c r="H34" s="651"/>
      <c r="I34" s="649"/>
      <c r="J34" s="649"/>
      <c r="K34" s="649"/>
      <c r="L34" s="649"/>
      <c r="M34" s="637"/>
      <c r="N34" s="637"/>
      <c r="O34" s="649"/>
      <c r="P34" s="649"/>
      <c r="Q34" s="649"/>
      <c r="R34" s="649"/>
      <c r="S34" s="649"/>
      <c r="T34" s="649"/>
    </row>
    <row r="35" spans="1:20" s="178" customFormat="1" ht="12.75">
      <c r="A35" s="651"/>
      <c r="B35" s="651"/>
      <c r="C35" s="651"/>
      <c r="D35" s="651"/>
      <c r="E35" s="651"/>
      <c r="F35" s="651"/>
      <c r="G35" s="651"/>
      <c r="H35" s="651"/>
      <c r="I35" s="649"/>
      <c r="J35" s="649"/>
      <c r="K35" s="649"/>
      <c r="L35" s="649"/>
      <c r="M35" s="637"/>
      <c r="N35" s="637"/>
      <c r="O35" s="649"/>
      <c r="P35" s="649"/>
      <c r="Q35" s="649"/>
      <c r="R35" s="649"/>
      <c r="S35" s="649"/>
      <c r="T35" s="649"/>
    </row>
    <row r="36" spans="1:20" s="166" customFormat="1" ht="23.25" customHeight="1">
      <c r="A36" s="641" t="s">
        <v>252</v>
      </c>
      <c r="B36" s="641"/>
      <c r="C36" s="641"/>
      <c r="D36" s="641"/>
      <c r="E36" s="641"/>
      <c r="F36" s="641"/>
      <c r="G36" s="641"/>
      <c r="H36" s="641"/>
      <c r="I36" s="285" t="s">
        <v>602</v>
      </c>
      <c r="J36" s="285"/>
      <c r="K36" s="294" t="s">
        <v>354</v>
      </c>
      <c r="L36" s="294"/>
      <c r="M36" s="285" t="s">
        <v>248</v>
      </c>
      <c r="N36" s="285"/>
      <c r="O36" s="285">
        <v>2027</v>
      </c>
      <c r="P36" s="285"/>
      <c r="Q36" s="285" t="s">
        <v>390</v>
      </c>
      <c r="R36" s="285"/>
      <c r="S36" s="601">
        <v>2028</v>
      </c>
      <c r="T36" s="601"/>
    </row>
    <row r="37" spans="1:20" s="166" customFormat="1" ht="27.75" customHeight="1">
      <c r="A37" s="652" t="s">
        <v>491</v>
      </c>
      <c r="B37" s="652"/>
      <c r="C37" s="652"/>
      <c r="D37" s="652"/>
      <c r="E37" s="652"/>
      <c r="F37" s="652"/>
      <c r="G37" s="652"/>
      <c r="H37" s="652"/>
      <c r="I37" s="791">
        <v>1</v>
      </c>
      <c r="J37" s="791"/>
      <c r="K37" s="791"/>
      <c r="L37" s="791"/>
      <c r="M37" s="637"/>
      <c r="N37" s="637"/>
      <c r="O37" s="649"/>
      <c r="P37" s="649"/>
      <c r="Q37" s="649"/>
      <c r="R37" s="649"/>
      <c r="S37" s="649"/>
      <c r="T37" s="649"/>
    </row>
    <row r="38" spans="1:20" s="166" customFormat="1" ht="36.75" customHeight="1">
      <c r="A38" s="790" t="s">
        <v>550</v>
      </c>
      <c r="B38" s="790"/>
      <c r="C38" s="790"/>
      <c r="D38" s="790"/>
      <c r="E38" s="790"/>
      <c r="F38" s="790"/>
      <c r="G38" s="790"/>
      <c r="H38" s="790"/>
      <c r="I38" s="791">
        <v>1</v>
      </c>
      <c r="J38" s="791"/>
      <c r="K38" s="649"/>
      <c r="L38" s="649"/>
      <c r="M38" s="637"/>
      <c r="N38" s="637"/>
      <c r="O38" s="649"/>
      <c r="P38" s="649"/>
      <c r="Q38" s="649"/>
      <c r="R38" s="649"/>
      <c r="S38" s="649"/>
      <c r="T38" s="649"/>
    </row>
    <row r="39" spans="1:20" s="166" customFormat="1" ht="33" customHeight="1">
      <c r="A39" s="792" t="s">
        <v>551</v>
      </c>
      <c r="B39" s="792"/>
      <c r="C39" s="792"/>
      <c r="D39" s="792"/>
      <c r="E39" s="792"/>
      <c r="F39" s="792"/>
      <c r="G39" s="792"/>
      <c r="H39" s="792"/>
      <c r="I39" s="793">
        <v>1</v>
      </c>
      <c r="J39" s="794"/>
      <c r="K39" s="647"/>
      <c r="L39" s="647"/>
      <c r="M39" s="637"/>
      <c r="N39" s="637"/>
      <c r="O39" s="647"/>
      <c r="P39" s="647"/>
      <c r="Q39" s="637"/>
      <c r="R39" s="637"/>
      <c r="S39" s="647"/>
      <c r="T39" s="647"/>
    </row>
    <row r="40" spans="1:20" s="166" customFormat="1" ht="26.25" customHeight="1">
      <c r="A40" s="789"/>
      <c r="B40" s="789"/>
      <c r="C40" s="789"/>
      <c r="D40" s="789"/>
      <c r="E40" s="789"/>
      <c r="F40" s="789"/>
      <c r="G40" s="789"/>
      <c r="H40" s="789"/>
      <c r="I40" s="638"/>
      <c r="J40" s="638"/>
      <c r="K40" s="647"/>
      <c r="L40" s="647"/>
      <c r="M40" s="637"/>
      <c r="N40" s="637"/>
      <c r="O40" s="638"/>
      <c r="P40" s="638"/>
      <c r="Q40" s="637"/>
      <c r="R40" s="637"/>
      <c r="S40" s="647"/>
      <c r="T40" s="647"/>
    </row>
    <row r="41" spans="1:20" s="166" customFormat="1" ht="25.5" customHeight="1">
      <c r="A41" s="641" t="s">
        <v>257</v>
      </c>
      <c r="B41" s="641"/>
      <c r="C41" s="641"/>
      <c r="D41" s="641"/>
      <c r="E41" s="641"/>
      <c r="F41" s="641"/>
      <c r="G41" s="641"/>
      <c r="H41" s="641"/>
      <c r="I41" s="285" t="s">
        <v>602</v>
      </c>
      <c r="J41" s="285"/>
      <c r="K41" s="294" t="s">
        <v>354</v>
      </c>
      <c r="L41" s="294"/>
      <c r="M41" s="285" t="s">
        <v>248</v>
      </c>
      <c r="N41" s="285"/>
      <c r="O41" s="285">
        <v>2027</v>
      </c>
      <c r="P41" s="285"/>
      <c r="Q41" s="285" t="s">
        <v>390</v>
      </c>
      <c r="R41" s="285"/>
      <c r="S41" s="601">
        <v>2028</v>
      </c>
      <c r="T41" s="601"/>
    </row>
    <row r="42" spans="1:20" s="166" customFormat="1" ht="33.75" customHeight="1">
      <c r="A42" s="643"/>
      <c r="B42" s="643"/>
      <c r="C42" s="643"/>
      <c r="D42" s="643"/>
      <c r="E42" s="643"/>
      <c r="F42" s="643"/>
      <c r="G42" s="643"/>
      <c r="H42" s="643"/>
      <c r="I42" s="637"/>
      <c r="J42" s="637"/>
      <c r="K42" s="637"/>
      <c r="L42" s="637"/>
      <c r="M42" s="637"/>
      <c r="N42" s="637"/>
      <c r="O42" s="644"/>
      <c r="P42" s="644"/>
      <c r="Q42" s="638"/>
      <c r="R42" s="638"/>
      <c r="S42" s="644"/>
      <c r="T42" s="644"/>
    </row>
    <row r="43" spans="1:20" s="166" customFormat="1">
      <c r="A43" s="643"/>
      <c r="B43" s="643"/>
      <c r="C43" s="643"/>
      <c r="D43" s="643"/>
      <c r="E43" s="643"/>
      <c r="F43" s="643"/>
      <c r="G43" s="643"/>
      <c r="H43" s="643"/>
      <c r="I43" s="637"/>
      <c r="J43" s="637"/>
      <c r="K43" s="637"/>
      <c r="L43" s="637"/>
      <c r="M43" s="637"/>
      <c r="N43" s="637"/>
      <c r="O43" s="637"/>
      <c r="P43" s="637"/>
      <c r="Q43" s="638"/>
      <c r="R43" s="638"/>
      <c r="S43" s="637"/>
      <c r="T43" s="637"/>
    </row>
    <row r="44" spans="1:20" s="166" customFormat="1" ht="27" customHeight="1">
      <c r="A44" s="641" t="s">
        <v>258</v>
      </c>
      <c r="B44" s="641"/>
      <c r="C44" s="641"/>
      <c r="D44" s="641"/>
      <c r="E44" s="641"/>
      <c r="F44" s="641"/>
      <c r="G44" s="641"/>
      <c r="H44" s="641"/>
      <c r="I44" s="285" t="s">
        <v>602</v>
      </c>
      <c r="J44" s="285"/>
      <c r="K44" s="294" t="s">
        <v>354</v>
      </c>
      <c r="L44" s="294"/>
      <c r="M44" s="285" t="s">
        <v>248</v>
      </c>
      <c r="N44" s="285"/>
      <c r="O44" s="285">
        <v>2027</v>
      </c>
      <c r="P44" s="285"/>
      <c r="Q44" s="285" t="s">
        <v>390</v>
      </c>
      <c r="R44" s="285"/>
      <c r="S44" s="601">
        <v>2028</v>
      </c>
      <c r="T44" s="601"/>
    </row>
    <row r="45" spans="1:20" s="166" customFormat="1">
      <c r="A45" s="636"/>
      <c r="B45" s="636"/>
      <c r="C45" s="636"/>
      <c r="D45" s="636"/>
      <c r="E45" s="636"/>
      <c r="F45" s="636"/>
      <c r="G45" s="636"/>
      <c r="H45" s="636"/>
      <c r="I45" s="642"/>
      <c r="J45" s="642"/>
      <c r="K45" s="637"/>
      <c r="L45" s="637"/>
      <c r="M45" s="637"/>
      <c r="N45" s="637"/>
      <c r="O45" s="637"/>
      <c r="P45" s="637"/>
      <c r="Q45" s="638"/>
      <c r="R45" s="638"/>
      <c r="S45" s="637"/>
      <c r="T45" s="637"/>
    </row>
    <row r="46" spans="1:20" s="166" customFormat="1">
      <c r="A46" s="636"/>
      <c r="B46" s="636"/>
      <c r="C46" s="636"/>
      <c r="D46" s="636"/>
      <c r="E46" s="636"/>
      <c r="F46" s="636"/>
      <c r="G46" s="636"/>
      <c r="H46" s="636"/>
      <c r="I46" s="637"/>
      <c r="J46" s="637"/>
      <c r="K46" s="637"/>
      <c r="L46" s="637"/>
      <c r="M46" s="637"/>
      <c r="N46" s="637"/>
      <c r="O46" s="637"/>
      <c r="P46" s="637"/>
      <c r="Q46" s="638"/>
      <c r="R46" s="638"/>
      <c r="S46" s="637"/>
      <c r="T46" s="637"/>
    </row>
    <row r="48" spans="1:20" s="166" customFormat="1">
      <c r="A48" s="639" t="s">
        <v>261</v>
      </c>
      <c r="B48" s="639"/>
      <c r="C48" s="639"/>
      <c r="D48" s="639"/>
      <c r="E48" s="639"/>
      <c r="F48" s="639"/>
      <c r="G48" s="639"/>
      <c r="H48" s="639"/>
      <c r="I48" s="639"/>
      <c r="J48" s="639"/>
      <c r="K48" s="639"/>
      <c r="L48" s="639"/>
      <c r="M48" s="639"/>
      <c r="N48" s="639"/>
    </row>
    <row r="49" spans="1:15" s="166" customFormat="1" ht="48.75" customHeight="1">
      <c r="A49" s="640" t="s">
        <v>262</v>
      </c>
      <c r="B49" s="640"/>
      <c r="C49" s="179" t="s">
        <v>263</v>
      </c>
      <c r="D49" s="179" t="s">
        <v>264</v>
      </c>
      <c r="E49" s="179" t="s">
        <v>265</v>
      </c>
      <c r="F49" s="179" t="s">
        <v>266</v>
      </c>
      <c r="G49" s="179" t="s">
        <v>267</v>
      </c>
      <c r="H49" s="179" t="s">
        <v>268</v>
      </c>
      <c r="I49" s="179" t="s">
        <v>269</v>
      </c>
      <c r="J49" s="179" t="s">
        <v>270</v>
      </c>
      <c r="K49" s="179" t="s">
        <v>271</v>
      </c>
      <c r="L49" s="179" t="s">
        <v>272</v>
      </c>
      <c r="M49" s="179" t="s">
        <v>273</v>
      </c>
      <c r="N49" s="179" t="s">
        <v>274</v>
      </c>
    </row>
    <row r="50" spans="1:15" s="166" customFormat="1" ht="12" customHeight="1">
      <c r="A50" s="634">
        <v>1</v>
      </c>
      <c r="B50" s="634"/>
      <c r="C50" s="180" t="s">
        <v>275</v>
      </c>
      <c r="D50" s="164" t="s">
        <v>275</v>
      </c>
      <c r="E50" s="164" t="s">
        <v>275</v>
      </c>
      <c r="F50" s="164" t="s">
        <v>275</v>
      </c>
      <c r="G50" s="164" t="s">
        <v>275</v>
      </c>
      <c r="H50" s="164" t="s">
        <v>275</v>
      </c>
      <c r="I50" s="164" t="s">
        <v>275</v>
      </c>
      <c r="J50" s="164" t="s">
        <v>275</v>
      </c>
      <c r="K50" s="164" t="s">
        <v>275</v>
      </c>
      <c r="L50" s="164" t="s">
        <v>275</v>
      </c>
      <c r="M50" s="164" t="s">
        <v>275</v>
      </c>
      <c r="N50" s="164" t="s">
        <v>275</v>
      </c>
    </row>
    <row r="51" spans="1:15" s="166" customFormat="1" ht="12" customHeight="1">
      <c r="A51" s="634"/>
      <c r="B51" s="634"/>
      <c r="C51" s="181"/>
      <c r="D51" s="181"/>
      <c r="E51" s="181"/>
      <c r="F51" s="181"/>
      <c r="G51" s="181"/>
      <c r="H51" s="181"/>
      <c r="I51" s="181"/>
      <c r="J51" s="181"/>
      <c r="K51" s="182"/>
      <c r="L51" s="182"/>
      <c r="M51" s="181"/>
      <c r="N51" s="181"/>
    </row>
    <row r="52" spans="1:15" s="166" customFormat="1" ht="12" customHeight="1">
      <c r="A52" s="634">
        <v>2</v>
      </c>
      <c r="B52" s="634"/>
      <c r="C52" s="164" t="s">
        <v>275</v>
      </c>
      <c r="D52" s="164" t="s">
        <v>275</v>
      </c>
      <c r="E52" s="164" t="s">
        <v>275</v>
      </c>
      <c r="F52" s="164" t="s">
        <v>275</v>
      </c>
      <c r="G52" s="164" t="s">
        <v>275</v>
      </c>
      <c r="H52" s="164" t="s">
        <v>275</v>
      </c>
      <c r="I52" s="164" t="s">
        <v>275</v>
      </c>
      <c r="J52" s="164" t="s">
        <v>275</v>
      </c>
      <c r="K52" s="164" t="s">
        <v>275</v>
      </c>
      <c r="L52" s="164" t="s">
        <v>275</v>
      </c>
      <c r="M52" s="164" t="s">
        <v>275</v>
      </c>
      <c r="N52" s="164" t="s">
        <v>275</v>
      </c>
    </row>
    <row r="53" spans="1:15" s="166" customFormat="1" ht="12" customHeight="1">
      <c r="A53" s="634"/>
      <c r="B53" s="634"/>
      <c r="C53" s="181"/>
      <c r="D53" s="181"/>
      <c r="E53" s="181"/>
      <c r="F53" s="181"/>
      <c r="G53" s="181"/>
      <c r="H53" s="181"/>
      <c r="I53" s="181"/>
      <c r="J53" s="181"/>
      <c r="K53" s="182"/>
      <c r="L53" s="182"/>
      <c r="M53" s="181"/>
      <c r="N53" s="181"/>
    </row>
    <row r="54" spans="1:15" s="166" customFormat="1" ht="12" customHeight="1">
      <c r="A54" s="634">
        <v>3</v>
      </c>
      <c r="B54" s="634"/>
      <c r="C54" s="164" t="s">
        <v>275</v>
      </c>
      <c r="D54" s="164" t="s">
        <v>275</v>
      </c>
      <c r="E54" s="164" t="s">
        <v>275</v>
      </c>
      <c r="F54" s="164" t="s">
        <v>275</v>
      </c>
      <c r="G54" s="164" t="s">
        <v>275</v>
      </c>
      <c r="H54" s="164" t="s">
        <v>275</v>
      </c>
      <c r="I54" s="164" t="s">
        <v>275</v>
      </c>
      <c r="J54" s="164" t="s">
        <v>275</v>
      </c>
      <c r="K54" s="164" t="s">
        <v>275</v>
      </c>
      <c r="L54" s="164" t="s">
        <v>275</v>
      </c>
      <c r="M54" s="164" t="s">
        <v>275</v>
      </c>
      <c r="N54" s="164" t="s">
        <v>275</v>
      </c>
    </row>
    <row r="55" spans="1:15" s="166" customFormat="1" ht="12" customHeight="1">
      <c r="A55" s="634"/>
      <c r="B55" s="634"/>
      <c r="C55" s="181"/>
      <c r="D55" s="181"/>
      <c r="E55" s="181"/>
      <c r="F55" s="181"/>
      <c r="G55" s="181"/>
      <c r="H55" s="181"/>
      <c r="I55" s="181"/>
      <c r="J55" s="181"/>
      <c r="K55" s="182"/>
      <c r="L55" s="182"/>
      <c r="M55" s="181"/>
      <c r="N55" s="181"/>
    </row>
    <row r="56" spans="1:15" s="166" customFormat="1" ht="12" customHeight="1">
      <c r="A56" s="634">
        <v>4</v>
      </c>
      <c r="B56" s="634"/>
      <c r="C56" s="164" t="s">
        <v>234</v>
      </c>
      <c r="D56" s="164" t="s">
        <v>234</v>
      </c>
      <c r="E56" s="164" t="s">
        <v>234</v>
      </c>
      <c r="F56" s="164" t="s">
        <v>234</v>
      </c>
      <c r="G56" s="164" t="s">
        <v>234</v>
      </c>
      <c r="H56" s="164" t="s">
        <v>234</v>
      </c>
      <c r="I56" s="164" t="s">
        <v>234</v>
      </c>
      <c r="J56" s="164" t="s">
        <v>234</v>
      </c>
      <c r="K56" s="164" t="s">
        <v>234</v>
      </c>
      <c r="L56" s="164" t="s">
        <v>234</v>
      </c>
      <c r="M56" s="164" t="s">
        <v>234</v>
      </c>
      <c r="N56" s="164" t="s">
        <v>234</v>
      </c>
    </row>
    <row r="57" spans="1:15" s="166" customFormat="1" ht="12" customHeight="1">
      <c r="A57" s="634"/>
      <c r="B57" s="634"/>
      <c r="C57" s="181"/>
      <c r="D57" s="181"/>
      <c r="E57" s="181"/>
      <c r="F57" s="181"/>
      <c r="G57" s="181"/>
      <c r="H57" s="181"/>
      <c r="I57" s="181"/>
      <c r="J57" s="181"/>
      <c r="K57" s="182"/>
      <c r="L57" s="182"/>
      <c r="M57" s="181"/>
      <c r="N57" s="181"/>
    </row>
    <row r="58" spans="1:15" s="166" customFormat="1" ht="12" customHeight="1">
      <c r="A58" s="634">
        <v>5</v>
      </c>
      <c r="B58" s="634"/>
      <c r="C58" s="164" t="s">
        <v>275</v>
      </c>
      <c r="D58" s="164" t="s">
        <v>275</v>
      </c>
      <c r="E58" s="164" t="s">
        <v>275</v>
      </c>
      <c r="F58" s="164" t="s">
        <v>275</v>
      </c>
      <c r="G58" s="164" t="s">
        <v>275</v>
      </c>
      <c r="H58" s="164" t="s">
        <v>275</v>
      </c>
      <c r="I58" s="164" t="s">
        <v>275</v>
      </c>
      <c r="J58" s="164" t="s">
        <v>275</v>
      </c>
      <c r="K58" s="164" t="s">
        <v>275</v>
      </c>
      <c r="L58" s="164" t="s">
        <v>275</v>
      </c>
      <c r="M58" s="164" t="s">
        <v>275</v>
      </c>
      <c r="N58" s="164" t="s">
        <v>275</v>
      </c>
    </row>
    <row r="59" spans="1:15" s="166" customFormat="1" ht="12" customHeight="1">
      <c r="A59" s="634"/>
      <c r="B59" s="634"/>
      <c r="C59" s="181"/>
      <c r="D59" s="181"/>
      <c r="E59" s="181"/>
      <c r="F59" s="181"/>
      <c r="G59" s="181"/>
      <c r="H59" s="181"/>
      <c r="I59" s="181"/>
      <c r="J59" s="181"/>
      <c r="K59" s="182"/>
      <c r="L59" s="182"/>
      <c r="M59" s="181"/>
      <c r="N59" s="181"/>
    </row>
    <row r="60" spans="1:15" s="166" customFormat="1" ht="12" customHeight="1">
      <c r="A60" s="634"/>
      <c r="B60" s="634"/>
      <c r="C60" s="164"/>
      <c r="D60" s="164"/>
      <c r="E60" s="164"/>
      <c r="F60" s="164"/>
      <c r="G60" s="164"/>
      <c r="H60" s="164"/>
      <c r="I60" s="164"/>
      <c r="J60" s="164"/>
      <c r="K60" s="164"/>
      <c r="L60" s="164"/>
      <c r="M60" s="164"/>
      <c r="N60" s="164"/>
    </row>
    <row r="61" spans="1:15" s="166" customFormat="1" ht="12" customHeight="1">
      <c r="A61" s="634"/>
      <c r="B61" s="634"/>
      <c r="C61" s="181"/>
      <c r="D61" s="181"/>
      <c r="E61" s="181"/>
      <c r="F61" s="181"/>
      <c r="G61" s="181"/>
      <c r="H61" s="181"/>
      <c r="I61" s="181"/>
      <c r="J61" s="181"/>
      <c r="K61" s="181"/>
      <c r="L61" s="181"/>
      <c r="M61" s="181"/>
      <c r="N61" s="181"/>
    </row>
    <row r="62" spans="1:15" s="166" customFormat="1" ht="12" customHeight="1">
      <c r="A62" s="634"/>
      <c r="B62" s="634"/>
      <c r="C62" s="164"/>
      <c r="D62" s="164"/>
      <c r="E62" s="164"/>
      <c r="F62" s="164"/>
      <c r="G62" s="164"/>
      <c r="H62" s="164"/>
      <c r="I62" s="164"/>
      <c r="J62" s="164"/>
      <c r="K62" s="164"/>
      <c r="L62" s="164"/>
      <c r="M62" s="164"/>
      <c r="N62" s="164"/>
    </row>
    <row r="63" spans="1:15" s="166" customFormat="1" ht="12" customHeight="1">
      <c r="A63" s="634"/>
      <c r="B63" s="634"/>
      <c r="C63" s="181"/>
      <c r="D63" s="181"/>
      <c r="E63" s="181"/>
      <c r="F63" s="181"/>
      <c r="G63" s="181"/>
      <c r="H63" s="181"/>
      <c r="I63" s="181"/>
      <c r="J63" s="181"/>
      <c r="K63" s="181"/>
      <c r="L63" s="181"/>
      <c r="M63" s="181"/>
      <c r="N63" s="181"/>
    </row>
    <row r="64" spans="1:15" s="166" customFormat="1" ht="12" customHeight="1">
      <c r="A64" s="634"/>
      <c r="B64" s="634"/>
      <c r="C64" s="164"/>
      <c r="D64" s="164"/>
      <c r="E64" s="164"/>
      <c r="F64" s="164"/>
      <c r="G64" s="164"/>
      <c r="H64" s="164"/>
      <c r="I64" s="164"/>
      <c r="J64" s="164"/>
      <c r="K64" s="164"/>
      <c r="L64" s="164"/>
      <c r="M64" s="164"/>
      <c r="N64" s="183"/>
      <c r="O64" s="184"/>
    </row>
    <row r="65" spans="1:14" s="166" customFormat="1" ht="12" customHeight="1">
      <c r="A65" s="634"/>
      <c r="B65" s="634"/>
      <c r="C65" s="181"/>
      <c r="D65" s="181"/>
      <c r="E65" s="181"/>
      <c r="F65" s="181"/>
      <c r="G65" s="181"/>
      <c r="H65" s="181"/>
      <c r="I65" s="181"/>
      <c r="J65" s="181"/>
      <c r="K65" s="181"/>
      <c r="L65" s="181"/>
      <c r="M65" s="181"/>
      <c r="N65" s="181"/>
    </row>
    <row r="66" spans="1:14" s="166" customFormat="1" ht="12" customHeight="1">
      <c r="A66" s="634"/>
      <c r="B66" s="634"/>
      <c r="C66" s="164"/>
      <c r="D66" s="164"/>
      <c r="E66" s="164"/>
      <c r="F66" s="164"/>
      <c r="G66" s="164"/>
      <c r="H66" s="164"/>
      <c r="I66" s="164"/>
      <c r="J66" s="164"/>
      <c r="K66" s="164"/>
      <c r="L66" s="164"/>
      <c r="M66" s="164"/>
      <c r="N66" s="164"/>
    </row>
    <row r="67" spans="1:14" s="166" customFormat="1" ht="12" customHeight="1">
      <c r="A67" s="634"/>
      <c r="B67" s="634"/>
      <c r="C67" s="181"/>
      <c r="D67" s="181"/>
      <c r="E67" s="181"/>
      <c r="F67" s="181"/>
      <c r="G67" s="181"/>
      <c r="H67" s="181"/>
      <c r="I67" s="181"/>
      <c r="J67" s="181"/>
      <c r="K67" s="181"/>
      <c r="L67" s="181"/>
      <c r="M67" s="181"/>
      <c r="N67" s="181"/>
    </row>
    <row r="68" spans="1:14" s="166" customFormat="1" ht="12" customHeight="1">
      <c r="A68" s="634"/>
      <c r="B68" s="634"/>
      <c r="C68" s="164"/>
      <c r="D68" s="164"/>
      <c r="E68" s="164"/>
      <c r="F68" s="164"/>
      <c r="G68" s="164"/>
      <c r="H68" s="164"/>
      <c r="I68" s="164"/>
      <c r="J68" s="164"/>
      <c r="K68" s="164"/>
      <c r="L68" s="164"/>
      <c r="M68" s="164"/>
      <c r="N68" s="164"/>
    </row>
    <row r="69" spans="1:14" s="166" customFormat="1" ht="10.5" customHeight="1">
      <c r="A69" s="634"/>
      <c r="B69" s="634"/>
      <c r="C69" s="181"/>
      <c r="D69" s="181"/>
      <c r="E69" s="181"/>
      <c r="F69" s="181"/>
      <c r="G69" s="181"/>
      <c r="H69" s="181"/>
      <c r="I69" s="181"/>
      <c r="J69" s="181"/>
      <c r="K69" s="181"/>
      <c r="L69" s="181"/>
      <c r="M69" s="181"/>
      <c r="N69" s="181"/>
    </row>
    <row r="70" spans="1:14" s="166" customFormat="1" ht="4.5" hidden="1" customHeight="1">
      <c r="A70" s="635" t="s">
        <v>313</v>
      </c>
      <c r="B70" s="635"/>
      <c r="C70" s="635"/>
      <c r="D70" s="635"/>
      <c r="E70" s="635"/>
      <c r="F70" s="618"/>
      <c r="G70" s="618"/>
      <c r="H70" s="626" t="s">
        <v>313</v>
      </c>
      <c r="I70" s="626"/>
      <c r="J70" s="626"/>
      <c r="K70" s="626"/>
      <c r="L70" s="626"/>
      <c r="M70" s="618"/>
      <c r="N70" s="618"/>
    </row>
    <row r="71" spans="1:14" s="166" customFormat="1" hidden="1">
      <c r="A71" s="626" t="s">
        <v>314</v>
      </c>
      <c r="B71" s="626"/>
      <c r="C71" s="626"/>
      <c r="D71" s="626"/>
      <c r="E71" s="626"/>
      <c r="F71" s="618"/>
      <c r="G71" s="618"/>
      <c r="H71" s="626" t="s">
        <v>314</v>
      </c>
      <c r="I71" s="626"/>
      <c r="J71" s="626"/>
      <c r="K71" s="626"/>
      <c r="L71" s="626"/>
      <c r="M71" s="618"/>
      <c r="N71" s="618"/>
    </row>
    <row r="72" spans="1:14" s="166" customFormat="1" hidden="1"/>
    <row r="73" spans="1:14" s="166" customFormat="1" hidden="1">
      <c r="A73" s="625" t="s">
        <v>315</v>
      </c>
      <c r="B73" s="625"/>
      <c r="C73" s="625"/>
      <c r="D73" s="625"/>
      <c r="E73" s="625"/>
      <c r="F73" s="625"/>
      <c r="G73" s="625"/>
      <c r="H73" s="625" t="s">
        <v>315</v>
      </c>
      <c r="I73" s="625"/>
      <c r="J73" s="625"/>
      <c r="K73" s="625"/>
      <c r="L73" s="625"/>
      <c r="M73" s="625"/>
      <c r="N73" s="625"/>
    </row>
    <row r="74" spans="1:14" s="166" customFormat="1" hidden="1">
      <c r="A74" s="626" t="s">
        <v>316</v>
      </c>
      <c r="B74" s="626"/>
      <c r="C74" s="630"/>
      <c r="D74" s="630"/>
      <c r="E74" s="630"/>
      <c r="F74" s="630"/>
      <c r="G74" s="630"/>
      <c r="H74" s="626" t="s">
        <v>317</v>
      </c>
      <c r="I74" s="626"/>
      <c r="J74" s="630"/>
      <c r="K74" s="630"/>
      <c r="L74" s="630"/>
      <c r="M74" s="630"/>
      <c r="N74" s="630"/>
    </row>
    <row r="75" spans="1:14" s="166" customFormat="1" hidden="1">
      <c r="A75" s="626"/>
      <c r="B75" s="626"/>
      <c r="C75" s="630"/>
      <c r="D75" s="630"/>
      <c r="E75" s="630"/>
      <c r="F75" s="630"/>
      <c r="G75" s="630"/>
      <c r="H75" s="626"/>
      <c r="I75" s="626"/>
      <c r="J75" s="630"/>
      <c r="K75" s="630"/>
      <c r="L75" s="630"/>
      <c r="M75" s="630"/>
      <c r="N75" s="630"/>
    </row>
    <row r="76" spans="1:14" s="166" customFormat="1" hidden="1">
      <c r="A76" s="626"/>
      <c r="B76" s="626"/>
      <c r="C76" s="630"/>
      <c r="D76" s="630"/>
      <c r="E76" s="630"/>
      <c r="F76" s="630"/>
      <c r="G76" s="630"/>
      <c r="H76" s="626"/>
      <c r="I76" s="626"/>
      <c r="J76" s="630"/>
      <c r="K76" s="630"/>
      <c r="L76" s="630"/>
      <c r="M76" s="630"/>
      <c r="N76" s="630"/>
    </row>
    <row r="77" spans="1:14" s="166" customFormat="1" hidden="1">
      <c r="A77" s="626" t="s">
        <v>318</v>
      </c>
      <c r="B77" s="626"/>
      <c r="C77" s="630"/>
      <c r="D77" s="630"/>
      <c r="E77" s="630"/>
      <c r="F77" s="630"/>
      <c r="G77" s="630"/>
      <c r="H77" s="626" t="s">
        <v>318</v>
      </c>
      <c r="I77" s="626"/>
      <c r="J77" s="630"/>
      <c r="K77" s="630"/>
      <c r="L77" s="630"/>
      <c r="M77" s="630"/>
      <c r="N77" s="630"/>
    </row>
    <row r="78" spans="1:14" s="166" customFormat="1" hidden="1">
      <c r="A78" s="626"/>
      <c r="B78" s="626"/>
      <c r="C78" s="630"/>
      <c r="D78" s="630"/>
      <c r="E78" s="630"/>
      <c r="F78" s="630"/>
      <c r="G78" s="630"/>
      <c r="H78" s="626"/>
      <c r="I78" s="626"/>
      <c r="J78" s="630"/>
      <c r="K78" s="630"/>
      <c r="L78" s="630"/>
      <c r="M78" s="630"/>
      <c r="N78" s="630"/>
    </row>
    <row r="79" spans="1:14" s="166" customFormat="1" hidden="1">
      <c r="A79" s="626"/>
      <c r="B79" s="626"/>
      <c r="C79" s="630"/>
      <c r="D79" s="630"/>
      <c r="E79" s="630"/>
      <c r="F79" s="630"/>
      <c r="G79" s="630"/>
      <c r="H79" s="626"/>
      <c r="I79" s="626"/>
      <c r="J79" s="630"/>
      <c r="K79" s="630"/>
      <c r="L79" s="630"/>
      <c r="M79" s="630"/>
      <c r="N79" s="630"/>
    </row>
    <row r="80" spans="1:14" s="166" customFormat="1" hidden="1">
      <c r="A80" s="625" t="s">
        <v>319</v>
      </c>
      <c r="B80" s="625"/>
      <c r="C80" s="625"/>
      <c r="D80" s="625"/>
      <c r="E80" s="625"/>
      <c r="F80" s="625"/>
      <c r="G80" s="625"/>
      <c r="H80" s="625" t="s">
        <v>319</v>
      </c>
      <c r="I80" s="625"/>
      <c r="J80" s="625"/>
      <c r="K80" s="625"/>
      <c r="L80" s="625"/>
      <c r="M80" s="625"/>
      <c r="N80" s="625"/>
    </row>
    <row r="81" spans="1:14" s="166" customFormat="1" hidden="1">
      <c r="A81" s="626" t="s">
        <v>320</v>
      </c>
      <c r="B81" s="626"/>
      <c r="C81" s="630"/>
      <c r="D81" s="630"/>
      <c r="E81" s="630"/>
      <c r="F81" s="630"/>
      <c r="G81" s="630"/>
      <c r="H81" s="626" t="s">
        <v>321</v>
      </c>
      <c r="I81" s="626"/>
      <c r="J81" s="630"/>
      <c r="K81" s="630"/>
      <c r="L81" s="630"/>
      <c r="M81" s="630"/>
      <c r="N81" s="630"/>
    </row>
    <row r="82" spans="1:14" s="166" customFormat="1" hidden="1">
      <c r="A82" s="626"/>
      <c r="B82" s="626"/>
      <c r="C82" s="630"/>
      <c r="D82" s="630"/>
      <c r="E82" s="630"/>
      <c r="F82" s="630"/>
      <c r="G82" s="630"/>
      <c r="H82" s="626"/>
      <c r="I82" s="626"/>
      <c r="J82" s="630"/>
      <c r="K82" s="630"/>
      <c r="L82" s="630"/>
      <c r="M82" s="630"/>
      <c r="N82" s="630"/>
    </row>
    <row r="83" spans="1:14" s="166" customFormat="1" hidden="1">
      <c r="A83" s="626"/>
      <c r="B83" s="626"/>
      <c r="C83" s="630"/>
      <c r="D83" s="630"/>
      <c r="E83" s="630"/>
      <c r="F83" s="630"/>
      <c r="G83" s="630"/>
      <c r="H83" s="626"/>
      <c r="I83" s="626"/>
      <c r="J83" s="630"/>
      <c r="K83" s="630"/>
      <c r="L83" s="630"/>
      <c r="M83" s="630"/>
      <c r="N83" s="630"/>
    </row>
    <row r="84" spans="1:14" s="166" customFormat="1" hidden="1">
      <c r="A84" s="626" t="s">
        <v>322</v>
      </c>
      <c r="B84" s="626"/>
      <c r="C84" s="630"/>
      <c r="D84" s="630"/>
      <c r="E84" s="630"/>
      <c r="F84" s="630"/>
      <c r="G84" s="630"/>
      <c r="H84" s="626" t="s">
        <v>322</v>
      </c>
      <c r="I84" s="626"/>
      <c r="J84" s="630"/>
      <c r="K84" s="630"/>
      <c r="L84" s="630"/>
      <c r="M84" s="630"/>
      <c r="N84" s="630"/>
    </row>
    <row r="85" spans="1:14" s="166" customFormat="1" hidden="1">
      <c r="A85" s="626"/>
      <c r="B85" s="626"/>
      <c r="C85" s="630"/>
      <c r="D85" s="630"/>
      <c r="E85" s="630"/>
      <c r="F85" s="630"/>
      <c r="G85" s="630"/>
      <c r="H85" s="626"/>
      <c r="I85" s="626"/>
      <c r="J85" s="630"/>
      <c r="K85" s="630"/>
      <c r="L85" s="630"/>
      <c r="M85" s="630"/>
      <c r="N85" s="630"/>
    </row>
    <row r="86" spans="1:14" s="166" customFormat="1" hidden="1">
      <c r="A86" s="626"/>
      <c r="B86" s="626"/>
      <c r="C86" s="630"/>
      <c r="D86" s="630"/>
      <c r="E86" s="630"/>
      <c r="F86" s="630"/>
      <c r="G86" s="630"/>
      <c r="H86" s="626"/>
      <c r="I86" s="626"/>
      <c r="J86" s="630"/>
      <c r="K86" s="630"/>
      <c r="L86" s="630"/>
      <c r="M86" s="630"/>
      <c r="N86" s="630"/>
    </row>
    <row r="88" spans="1:14" s="166" customFormat="1">
      <c r="A88" s="625" t="s">
        <v>277</v>
      </c>
      <c r="B88" s="625"/>
      <c r="C88" s="625"/>
      <c r="D88" s="625"/>
      <c r="E88" s="625"/>
      <c r="F88" s="625"/>
      <c r="G88" s="625"/>
      <c r="H88" s="625"/>
      <c r="I88" s="625"/>
      <c r="J88" s="625"/>
      <c r="K88" s="625"/>
      <c r="L88" s="625"/>
      <c r="M88" s="625"/>
      <c r="N88" s="625"/>
    </row>
    <row r="89" spans="1:14" s="166" customFormat="1" ht="31.5" customHeight="1">
      <c r="A89" s="74" t="s">
        <v>323</v>
      </c>
      <c r="B89" s="631" t="s">
        <v>279</v>
      </c>
      <c r="C89" s="631"/>
      <c r="D89" s="631"/>
      <c r="E89" s="631"/>
      <c r="F89" s="631"/>
      <c r="G89" s="632" t="s">
        <v>280</v>
      </c>
      <c r="H89" s="632"/>
      <c r="I89" s="632"/>
      <c r="J89" s="632"/>
      <c r="K89" s="632"/>
      <c r="L89" s="632"/>
      <c r="M89" s="633"/>
      <c r="N89" s="633"/>
    </row>
    <row r="90" spans="1:14" s="166" customFormat="1" ht="45" customHeight="1">
      <c r="A90" s="78" t="s">
        <v>282</v>
      </c>
      <c r="B90" s="629" t="s">
        <v>404</v>
      </c>
      <c r="C90" s="629"/>
      <c r="D90" s="629"/>
      <c r="E90" s="629"/>
      <c r="F90" s="629"/>
      <c r="G90" s="622">
        <v>98</v>
      </c>
      <c r="H90" s="622"/>
      <c r="I90" s="623"/>
      <c r="J90" s="623"/>
      <c r="K90" s="623"/>
      <c r="L90" s="623"/>
      <c r="M90" s="620"/>
      <c r="N90" s="620"/>
    </row>
    <row r="91" spans="1:14" s="166" customFormat="1" ht="150.75" customHeight="1">
      <c r="A91" s="95" t="s">
        <v>324</v>
      </c>
      <c r="B91" s="265" t="s">
        <v>367</v>
      </c>
      <c r="C91" s="265"/>
      <c r="D91" s="265"/>
      <c r="E91" s="265"/>
      <c r="F91" s="265"/>
      <c r="G91" s="622">
        <v>2</v>
      </c>
      <c r="H91" s="622"/>
      <c r="I91" s="788" t="s">
        <v>492</v>
      </c>
      <c r="J91" s="788"/>
      <c r="K91" s="623"/>
      <c r="L91" s="623"/>
      <c r="M91" s="620"/>
      <c r="N91" s="620"/>
    </row>
    <row r="92" spans="1:14" s="166" customFormat="1">
      <c r="A92" s="185"/>
      <c r="B92" s="629"/>
      <c r="C92" s="629"/>
      <c r="D92" s="629"/>
      <c r="E92" s="629"/>
      <c r="F92" s="629"/>
      <c r="G92" s="622"/>
      <c r="H92" s="622"/>
      <c r="I92" s="623"/>
      <c r="J92" s="623"/>
      <c r="K92" s="623"/>
      <c r="L92" s="623"/>
      <c r="M92" s="620"/>
      <c r="N92" s="620"/>
    </row>
    <row r="93" spans="1:14" s="166" customFormat="1">
      <c r="A93" s="185"/>
      <c r="B93" s="629"/>
      <c r="C93" s="629"/>
      <c r="D93" s="629"/>
      <c r="E93" s="629"/>
      <c r="F93" s="629"/>
      <c r="G93" s="622"/>
      <c r="H93" s="622"/>
      <c r="I93" s="623"/>
      <c r="J93" s="623"/>
      <c r="K93" s="623"/>
      <c r="L93" s="623"/>
      <c r="M93" s="620"/>
      <c r="N93" s="620"/>
    </row>
    <row r="94" spans="1:14" s="166" customFormat="1">
      <c r="A94" s="185"/>
      <c r="B94" s="621"/>
      <c r="C94" s="621"/>
      <c r="D94" s="621"/>
      <c r="E94" s="621"/>
      <c r="F94" s="621"/>
      <c r="G94" s="622"/>
      <c r="H94" s="622"/>
      <c r="I94" s="623"/>
      <c r="J94" s="623"/>
      <c r="K94" s="623"/>
      <c r="L94" s="623"/>
      <c r="M94" s="620"/>
      <c r="N94" s="620"/>
    </row>
    <row r="95" spans="1:14" s="166" customFormat="1">
      <c r="A95" s="185"/>
      <c r="B95" s="621"/>
      <c r="C95" s="621"/>
      <c r="D95" s="621"/>
      <c r="E95" s="621"/>
      <c r="F95" s="621"/>
      <c r="G95" s="622"/>
      <c r="H95" s="622"/>
      <c r="I95" s="623"/>
      <c r="J95" s="623"/>
      <c r="K95" s="623"/>
      <c r="L95" s="623"/>
      <c r="M95" s="620"/>
      <c r="N95" s="620"/>
    </row>
    <row r="96" spans="1:14" s="166" customFormat="1">
      <c r="A96" s="185"/>
      <c r="B96" s="621"/>
      <c r="C96" s="621"/>
      <c r="D96" s="621"/>
      <c r="E96" s="621"/>
      <c r="F96" s="621"/>
      <c r="G96" s="622"/>
      <c r="H96" s="622"/>
      <c r="I96" s="623"/>
      <c r="J96" s="623"/>
      <c r="K96" s="623"/>
      <c r="L96" s="623"/>
      <c r="M96" s="620"/>
      <c r="N96" s="620"/>
    </row>
    <row r="97" spans="1:18" s="166" customFormat="1">
      <c r="A97" s="185"/>
      <c r="B97" s="621"/>
      <c r="C97" s="621"/>
      <c r="D97" s="621"/>
      <c r="E97" s="621"/>
      <c r="F97" s="621"/>
      <c r="G97" s="622"/>
      <c r="H97" s="622"/>
      <c r="I97" s="623"/>
      <c r="J97" s="623"/>
      <c r="K97" s="623"/>
      <c r="L97" s="623"/>
      <c r="M97" s="620"/>
      <c r="N97" s="620"/>
    </row>
    <row r="98" spans="1:18" s="166" customFormat="1">
      <c r="A98" s="185"/>
      <c r="B98" s="621"/>
      <c r="C98" s="621"/>
      <c r="D98" s="621"/>
      <c r="E98" s="621"/>
      <c r="F98" s="621"/>
      <c r="G98" s="622"/>
      <c r="H98" s="622"/>
      <c r="I98" s="623"/>
      <c r="J98" s="623"/>
      <c r="K98" s="623"/>
      <c r="L98" s="623"/>
      <c r="M98" s="620"/>
      <c r="N98" s="620"/>
    </row>
    <row r="99" spans="1:18" s="166" customFormat="1">
      <c r="A99" s="185"/>
      <c r="B99" s="621"/>
      <c r="C99" s="621"/>
      <c r="D99" s="621"/>
      <c r="E99" s="621"/>
      <c r="F99" s="621"/>
      <c r="G99" s="622"/>
      <c r="H99" s="622"/>
      <c r="I99" s="623"/>
      <c r="J99" s="623"/>
      <c r="K99" s="623"/>
      <c r="L99" s="623"/>
      <c r="M99" s="620"/>
      <c r="N99" s="620"/>
    </row>
    <row r="100" spans="1:18" s="166" customFormat="1">
      <c r="A100" s="185"/>
      <c r="B100" s="621"/>
      <c r="C100" s="621"/>
      <c r="D100" s="621"/>
      <c r="E100" s="621"/>
      <c r="F100" s="621"/>
      <c r="G100" s="622"/>
      <c r="H100" s="622"/>
      <c r="I100" s="623"/>
      <c r="J100" s="623"/>
      <c r="K100" s="623"/>
      <c r="L100" s="623"/>
      <c r="M100" s="620"/>
      <c r="N100" s="620"/>
    </row>
    <row r="101" spans="1:18" s="166" customFormat="1">
      <c r="A101" s="186">
        <f>COUNTA(B90:F100)</f>
        <v>2</v>
      </c>
      <c r="B101" s="624"/>
      <c r="C101" s="624"/>
      <c r="D101" s="624"/>
      <c r="E101" s="624"/>
      <c r="F101" s="624"/>
      <c r="G101" s="624"/>
      <c r="H101" s="624"/>
      <c r="I101" s="624"/>
      <c r="J101" s="624"/>
      <c r="K101" s="624"/>
      <c r="L101" s="624"/>
      <c r="M101" s="614"/>
      <c r="N101" s="614"/>
    </row>
    <row r="103" spans="1:18" s="166" customFormat="1">
      <c r="A103" s="625" t="s">
        <v>287</v>
      </c>
      <c r="B103" s="625"/>
      <c r="C103" s="625"/>
      <c r="D103" s="625"/>
      <c r="E103" s="625"/>
      <c r="F103" s="625"/>
      <c r="G103" s="625"/>
      <c r="H103" s="625"/>
      <c r="I103" s="625"/>
      <c r="J103" s="625"/>
      <c r="K103" s="625"/>
      <c r="L103" s="625"/>
      <c r="M103" s="625"/>
      <c r="N103" s="625"/>
    </row>
    <row r="104" spans="1:18" s="166" customFormat="1">
      <c r="A104" s="626" t="s">
        <v>288</v>
      </c>
      <c r="B104" s="626"/>
      <c r="C104" s="626"/>
      <c r="D104" s="626"/>
      <c r="E104" s="627" t="s">
        <v>61</v>
      </c>
      <c r="F104" s="627"/>
      <c r="G104" s="627"/>
      <c r="H104" s="627"/>
      <c r="I104" s="627"/>
      <c r="J104" s="627"/>
      <c r="K104" s="627"/>
      <c r="L104" s="627"/>
      <c r="M104" s="614" t="s">
        <v>289</v>
      </c>
      <c r="N104" s="614"/>
    </row>
    <row r="105" spans="1:18" s="166" customFormat="1">
      <c r="A105" s="618"/>
      <c r="B105" s="618"/>
      <c r="C105" s="618"/>
      <c r="D105" s="618"/>
      <c r="E105" s="619"/>
      <c r="F105" s="619"/>
      <c r="G105" s="619"/>
      <c r="H105" s="619"/>
      <c r="I105" s="619"/>
      <c r="J105" s="619"/>
      <c r="K105" s="619"/>
      <c r="L105" s="619"/>
      <c r="M105" s="620"/>
      <c r="N105" s="620"/>
    </row>
    <row r="106" spans="1:18" s="166" customFormat="1">
      <c r="A106" s="618"/>
      <c r="B106" s="618"/>
      <c r="C106" s="618"/>
      <c r="D106" s="618"/>
      <c r="E106" s="619"/>
      <c r="F106" s="619"/>
      <c r="G106" s="619"/>
      <c r="H106" s="619"/>
      <c r="I106" s="619"/>
      <c r="J106" s="619"/>
      <c r="K106" s="619"/>
      <c r="L106" s="619"/>
      <c r="M106" s="620"/>
      <c r="N106" s="620"/>
      <c r="O106" s="187"/>
      <c r="P106" s="188"/>
      <c r="Q106" s="188"/>
      <c r="R106" s="188"/>
    </row>
    <row r="107" spans="1:18" s="166" customFormat="1">
      <c r="A107" s="618"/>
      <c r="B107" s="618"/>
      <c r="C107" s="618"/>
      <c r="D107" s="618"/>
      <c r="E107" s="619"/>
      <c r="F107" s="619"/>
      <c r="G107" s="619"/>
      <c r="H107" s="619"/>
      <c r="I107" s="619"/>
      <c r="J107" s="619"/>
      <c r="K107" s="619"/>
      <c r="L107" s="619"/>
      <c r="M107" s="620"/>
      <c r="N107" s="620"/>
    </row>
    <row r="108" spans="1:18" s="166" customFormat="1">
      <c r="A108" s="618"/>
      <c r="B108" s="618"/>
      <c r="C108" s="618"/>
      <c r="D108" s="618"/>
      <c r="E108" s="619"/>
      <c r="F108" s="619"/>
      <c r="G108" s="619"/>
      <c r="H108" s="619"/>
      <c r="I108" s="619"/>
      <c r="J108" s="619"/>
      <c r="K108" s="619"/>
      <c r="L108" s="619"/>
      <c r="M108" s="620"/>
      <c r="N108" s="620"/>
    </row>
    <row r="109" spans="1:18" s="166" customFormat="1">
      <c r="A109" s="618"/>
      <c r="B109" s="618"/>
      <c r="C109" s="618"/>
      <c r="D109" s="618"/>
      <c r="E109" s="619"/>
      <c r="F109" s="619"/>
      <c r="G109" s="619"/>
      <c r="H109" s="619"/>
      <c r="I109" s="619"/>
      <c r="J109" s="619"/>
      <c r="K109" s="619"/>
      <c r="L109" s="619"/>
      <c r="M109" s="620"/>
      <c r="N109" s="620"/>
    </row>
    <row r="110" spans="1:18" s="166" customFormat="1">
      <c r="A110" s="618"/>
      <c r="B110" s="618"/>
      <c r="C110" s="618"/>
      <c r="D110" s="618"/>
      <c r="E110" s="619"/>
      <c r="F110" s="619"/>
      <c r="G110" s="619"/>
      <c r="H110" s="619"/>
      <c r="I110" s="619"/>
      <c r="J110" s="619"/>
      <c r="K110" s="619"/>
      <c r="L110" s="619"/>
      <c r="M110" s="620"/>
      <c r="N110" s="620"/>
    </row>
    <row r="111" spans="1:18" s="166" customFormat="1">
      <c r="A111" s="613" t="s">
        <v>290</v>
      </c>
      <c r="B111" s="613"/>
      <c r="C111" s="613"/>
      <c r="D111" s="613"/>
      <c r="E111" s="613"/>
      <c r="F111" s="613"/>
      <c r="G111" s="613"/>
      <c r="H111" s="613"/>
      <c r="I111" s="613"/>
      <c r="J111" s="613"/>
      <c r="K111" s="613"/>
      <c r="L111" s="613"/>
      <c r="M111" s="614"/>
      <c r="N111" s="614"/>
    </row>
    <row r="113" spans="1:14" s="166" customFormat="1" ht="14.25" customHeight="1"/>
    <row r="114" spans="1:14" s="166" customFormat="1" hidden="1">
      <c r="A114" s="615" t="s">
        <v>326</v>
      </c>
      <c r="B114" s="615"/>
      <c r="C114" s="615"/>
      <c r="D114" s="615"/>
      <c r="E114" s="615"/>
      <c r="F114" s="615"/>
      <c r="G114" s="615"/>
      <c r="H114" s="615"/>
      <c r="I114" s="615"/>
      <c r="J114" s="615"/>
      <c r="K114" s="615"/>
      <c r="L114" s="615"/>
      <c r="M114" s="615"/>
      <c r="N114" s="615"/>
    </row>
    <row r="115" spans="1:14" s="166" customFormat="1" hidden="1">
      <c r="A115" s="616" t="s">
        <v>327</v>
      </c>
      <c r="B115" s="616"/>
      <c r="C115" s="616"/>
      <c r="D115" s="616"/>
      <c r="E115" s="616"/>
      <c r="F115" s="616"/>
      <c r="G115" s="616"/>
      <c r="H115" s="616"/>
      <c r="I115" s="616"/>
      <c r="J115" s="616"/>
      <c r="K115" s="616"/>
      <c r="L115" s="616"/>
      <c r="M115" s="616"/>
      <c r="N115" s="616"/>
    </row>
    <row r="116" spans="1:14" s="166" customFormat="1" ht="12.75" hidden="1" customHeight="1">
      <c r="A116" s="617" t="s">
        <v>328</v>
      </c>
      <c r="B116" s="617"/>
      <c r="C116" s="617"/>
      <c r="D116" s="617"/>
      <c r="E116" s="608" t="s">
        <v>329</v>
      </c>
      <c r="F116" s="608"/>
      <c r="G116" s="608"/>
      <c r="H116" s="612"/>
      <c r="I116" s="612"/>
      <c r="J116" s="612"/>
      <c r="K116" s="612"/>
      <c r="L116" s="612"/>
      <c r="M116" s="612"/>
      <c r="N116" s="612"/>
    </row>
    <row r="117" spans="1:14" s="166" customFormat="1" ht="98.25" hidden="1" customHeight="1">
      <c r="A117" s="617"/>
      <c r="B117" s="617"/>
      <c r="C117" s="617"/>
      <c r="D117" s="617"/>
      <c r="E117" s="608"/>
      <c r="F117" s="608"/>
      <c r="G117" s="608"/>
      <c r="H117" s="612"/>
      <c r="I117" s="612"/>
      <c r="J117" s="612"/>
      <c r="K117" s="612"/>
      <c r="L117" s="612"/>
      <c r="M117" s="612"/>
      <c r="N117" s="612"/>
    </row>
    <row r="118" spans="1:14" s="166" customFormat="1" ht="12.75" hidden="1" customHeight="1">
      <c r="A118" s="607" t="s">
        <v>330</v>
      </c>
      <c r="B118" s="607"/>
      <c r="C118" s="607"/>
      <c r="D118" s="607"/>
      <c r="E118" s="608" t="s">
        <v>331</v>
      </c>
      <c r="F118" s="608"/>
      <c r="G118" s="608"/>
      <c r="H118" s="612"/>
      <c r="I118" s="612"/>
      <c r="J118" s="612"/>
      <c r="K118" s="612"/>
      <c r="L118" s="612"/>
      <c r="M118" s="612"/>
      <c r="N118" s="612"/>
    </row>
    <row r="119" spans="1:14" s="166" customFormat="1" ht="69.75" hidden="1" customHeight="1">
      <c r="A119" s="607"/>
      <c r="B119" s="607"/>
      <c r="C119" s="607"/>
      <c r="D119" s="607"/>
      <c r="E119" s="608"/>
      <c r="F119" s="608"/>
      <c r="G119" s="608"/>
      <c r="H119" s="612"/>
      <c r="I119" s="612"/>
      <c r="J119" s="612"/>
      <c r="K119" s="612"/>
      <c r="L119" s="612"/>
      <c r="M119" s="612"/>
      <c r="N119" s="612"/>
    </row>
    <row r="120" spans="1:14" s="166" customFormat="1" ht="12.75" hidden="1" customHeight="1">
      <c r="A120" s="607" t="s">
        <v>332</v>
      </c>
      <c r="B120" s="607"/>
      <c r="C120" s="607"/>
      <c r="D120" s="607"/>
      <c r="E120" s="608" t="s">
        <v>333</v>
      </c>
      <c r="F120" s="608"/>
      <c r="G120" s="608"/>
      <c r="H120" s="612"/>
      <c r="I120" s="612"/>
      <c r="J120" s="612"/>
      <c r="K120" s="612"/>
      <c r="L120" s="612"/>
      <c r="M120" s="612"/>
      <c r="N120" s="612"/>
    </row>
    <row r="121" spans="1:14" s="166" customFormat="1" ht="40.5" hidden="1" customHeight="1">
      <c r="A121" s="607"/>
      <c r="B121" s="607"/>
      <c r="C121" s="607"/>
      <c r="D121" s="607"/>
      <c r="E121" s="608"/>
      <c r="F121" s="608"/>
      <c r="G121" s="608"/>
      <c r="H121" s="612"/>
      <c r="I121" s="612"/>
      <c r="J121" s="612"/>
      <c r="K121" s="612"/>
      <c r="L121" s="612"/>
      <c r="M121" s="612"/>
      <c r="N121" s="612"/>
    </row>
    <row r="122" spans="1:14" s="166" customFormat="1" ht="12.75" hidden="1" customHeight="1">
      <c r="A122" s="607" t="s">
        <v>334</v>
      </c>
      <c r="B122" s="607"/>
      <c r="C122" s="607"/>
      <c r="D122" s="607"/>
      <c r="E122" s="608" t="s">
        <v>335</v>
      </c>
      <c r="F122" s="608"/>
      <c r="G122" s="608"/>
      <c r="H122" s="612"/>
      <c r="I122" s="612"/>
      <c r="J122" s="612"/>
      <c r="K122" s="612"/>
      <c r="L122" s="612"/>
      <c r="M122" s="612"/>
      <c r="N122" s="612"/>
    </row>
    <row r="123" spans="1:14" s="166" customFormat="1" ht="55.5" hidden="1" customHeight="1">
      <c r="A123" s="607"/>
      <c r="B123" s="607"/>
      <c r="C123" s="607"/>
      <c r="D123" s="607"/>
      <c r="E123" s="608"/>
      <c r="F123" s="608"/>
      <c r="G123" s="608"/>
      <c r="H123" s="612"/>
      <c r="I123" s="612"/>
      <c r="J123" s="612"/>
      <c r="K123" s="612"/>
      <c r="L123" s="612"/>
      <c r="M123" s="612"/>
      <c r="N123" s="612"/>
    </row>
    <row r="124" spans="1:14" s="166" customFormat="1" ht="12.75" hidden="1" customHeight="1">
      <c r="A124" s="607" t="s">
        <v>336</v>
      </c>
      <c r="B124" s="607"/>
      <c r="C124" s="607"/>
      <c r="D124" s="607"/>
      <c r="E124" s="608" t="s">
        <v>337</v>
      </c>
      <c r="F124" s="608"/>
      <c r="G124" s="608"/>
      <c r="H124" s="612"/>
      <c r="I124" s="612"/>
      <c r="J124" s="612"/>
      <c r="K124" s="612"/>
      <c r="L124" s="612"/>
      <c r="M124" s="612"/>
      <c r="N124" s="612"/>
    </row>
    <row r="125" spans="1:14" s="166" customFormat="1" ht="50.25" hidden="1" customHeight="1">
      <c r="A125" s="607"/>
      <c r="B125" s="607"/>
      <c r="C125" s="607"/>
      <c r="D125" s="607"/>
      <c r="E125" s="608"/>
      <c r="F125" s="608"/>
      <c r="G125" s="608"/>
      <c r="H125" s="612"/>
      <c r="I125" s="612"/>
      <c r="J125" s="612"/>
      <c r="K125" s="612"/>
      <c r="L125" s="612"/>
      <c r="M125" s="612"/>
      <c r="N125" s="612"/>
    </row>
    <row r="126" spans="1:14" s="166" customFormat="1" ht="12.75" hidden="1" customHeight="1">
      <c r="A126" s="607" t="s">
        <v>338</v>
      </c>
      <c r="B126" s="607"/>
      <c r="C126" s="607"/>
      <c r="D126" s="607"/>
      <c r="E126" s="608" t="s">
        <v>339</v>
      </c>
      <c r="F126" s="608"/>
      <c r="G126" s="608"/>
      <c r="H126" s="609" t="s">
        <v>340</v>
      </c>
      <c r="I126" s="609"/>
      <c r="J126" s="609"/>
      <c r="K126" s="609"/>
      <c r="L126" s="609"/>
      <c r="M126" s="609"/>
      <c r="N126" s="609"/>
    </row>
    <row r="127" spans="1:14" s="166" customFormat="1" ht="147.75" hidden="1" customHeight="1">
      <c r="A127" s="607"/>
      <c r="B127" s="607"/>
      <c r="C127" s="607"/>
      <c r="D127" s="607"/>
      <c r="E127" s="608"/>
      <c r="F127" s="608"/>
      <c r="G127" s="608"/>
      <c r="H127" s="609"/>
      <c r="I127" s="609"/>
      <c r="J127" s="609"/>
      <c r="K127" s="609"/>
      <c r="L127" s="609"/>
      <c r="M127" s="609"/>
      <c r="N127" s="609"/>
    </row>
    <row r="128" spans="1:14" s="166" customFormat="1" ht="111" hidden="1" customHeight="1">
      <c r="A128" s="607" t="s">
        <v>341</v>
      </c>
      <c r="B128" s="607"/>
      <c r="C128" s="607"/>
      <c r="D128" s="607"/>
      <c r="E128" s="608" t="s">
        <v>342</v>
      </c>
      <c r="F128" s="608"/>
      <c r="G128" s="608"/>
      <c r="H128" s="610"/>
      <c r="I128" s="610"/>
      <c r="J128" s="610"/>
      <c r="K128" s="610"/>
      <c r="L128" s="611" t="s">
        <v>343</v>
      </c>
      <c r="M128" s="611"/>
      <c r="N128" s="611"/>
    </row>
    <row r="129" spans="1:14" s="166" customFormat="1" ht="92.25" hidden="1" customHeight="1">
      <c r="A129" s="607"/>
      <c r="B129" s="607"/>
      <c r="C129" s="607"/>
      <c r="D129" s="607"/>
      <c r="E129" s="608"/>
      <c r="F129" s="608"/>
      <c r="G129" s="608"/>
      <c r="H129" s="610"/>
      <c r="I129" s="610"/>
      <c r="J129" s="610"/>
      <c r="K129" s="610"/>
      <c r="L129" s="611" t="s">
        <v>344</v>
      </c>
      <c r="M129" s="611"/>
      <c r="N129" s="611"/>
    </row>
    <row r="130" spans="1:14" s="166" customFormat="1" ht="72.75" hidden="1" customHeight="1">
      <c r="A130" s="607"/>
      <c r="B130" s="607"/>
      <c r="C130" s="607"/>
      <c r="D130" s="607"/>
      <c r="E130" s="608"/>
      <c r="F130" s="608"/>
      <c r="G130" s="608"/>
      <c r="H130" s="610"/>
      <c r="I130" s="610"/>
      <c r="J130" s="610"/>
      <c r="K130" s="610"/>
      <c r="L130" s="611" t="s">
        <v>345</v>
      </c>
      <c r="M130" s="611"/>
      <c r="N130" s="611"/>
    </row>
    <row r="131" spans="1:14" s="166" customFormat="1" hidden="1"/>
    <row r="132" spans="1:14" s="166" customFormat="1" hidden="1"/>
    <row r="133" spans="1:14" s="166" customFormat="1" hidden="1"/>
    <row r="134" spans="1:14" s="166" customFormat="1" hidden="1"/>
    <row r="135" spans="1:14" s="166" customFormat="1" hidden="1"/>
    <row r="136" spans="1:14" s="166" customFormat="1" hidden="1"/>
    <row r="65447" spans="253:257" s="166" customFormat="1">
      <c r="IS65447" s="168" t="s">
        <v>291</v>
      </c>
      <c r="IT65447" s="168" t="s">
        <v>292</v>
      </c>
      <c r="IU65447" s="168" t="s">
        <v>293</v>
      </c>
      <c r="IV65447" s="168" t="s">
        <v>294</v>
      </c>
      <c r="IW65447" s="168" t="s">
        <v>295</v>
      </c>
    </row>
    <row r="65448" spans="253:257" s="166" customFormat="1">
      <c r="IS65448" s="168" t="e">
        <f>#REF!&amp;$C$9</f>
        <v>#REF!</v>
      </c>
      <c r="IT65448" s="168" t="e">
        <f>#REF!</f>
        <v>#REF!</v>
      </c>
      <c r="IU65448" s="168" t="e">
        <f>$B$25&amp;" - "&amp;$B$24&amp;" - "&amp;$B$28&amp;" - "&amp;$I$28&amp;" - "&amp;#REF!&amp;" - "&amp;#REF!&amp;" - "&amp;#REF!&amp;" - "&amp;#REF!</f>
        <v>#REF!</v>
      </c>
      <c r="IV65448" s="168" t="e">
        <f>$A$31&amp;": "&amp;$I$31&amp;" - "&amp;#REF!&amp;": "&amp;#REF!&amp;" - "&amp;#REF!&amp;": "&amp;#REF!&amp;" - "&amp;#REF!&amp;": "&amp;#REF!&amp;" - "&amp;#REF!&amp;": "&amp;#REF!&amp;" - "&amp;#REF!&amp;": "&amp;#REF!&amp;" - "&amp;$A$33&amp;": "&amp;$I$33&amp;" - "&amp;$A$36&amp;": "&amp;$I$36&amp;" - "&amp;$A$37&amp;": "&amp;$I$37&amp;" - "&amp;#REF!&amp;": "&amp;#REF!&amp;" - "&amp;#REF!&amp;": "&amp;#REF!&amp;" - "&amp;#REF!&amp;": "&amp;#REF!&amp;" - "&amp;#REF!&amp;": "&amp;#REF!</f>
        <v>#REF!</v>
      </c>
      <c r="IW65448" s="168" t="e">
        <f>#REF!</f>
        <v>#REF!</v>
      </c>
    </row>
  </sheetData>
  <mergeCells count="297">
    <mergeCell ref="A8:D8"/>
    <mergeCell ref="E8:H8"/>
    <mergeCell ref="I8:J8"/>
    <mergeCell ref="K8:L8"/>
    <mergeCell ref="M8:N8"/>
    <mergeCell ref="A9:B9"/>
    <mergeCell ref="C9:N9"/>
    <mergeCell ref="A1:N1"/>
    <mergeCell ref="A3:D3"/>
    <mergeCell ref="E3:H3"/>
    <mergeCell ref="I3:N3"/>
    <mergeCell ref="A4:D5"/>
    <mergeCell ref="E4:H5"/>
    <mergeCell ref="I4:N5"/>
    <mergeCell ref="A6:D7"/>
    <mergeCell ref="E6:H7"/>
    <mergeCell ref="I6:N6"/>
    <mergeCell ref="I7:J7"/>
    <mergeCell ref="K7:L7"/>
    <mergeCell ref="M7:N7"/>
    <mergeCell ref="A10:B22"/>
    <mergeCell ref="C10:N22"/>
    <mergeCell ref="A23:N23"/>
    <mergeCell ref="B24:G24"/>
    <mergeCell ref="I24:N24"/>
    <mergeCell ref="B25:G25"/>
    <mergeCell ref="I25:N25"/>
    <mergeCell ref="B26:G26"/>
    <mergeCell ref="I26:N26"/>
    <mergeCell ref="B27:G27"/>
    <mergeCell ref="I27:N27"/>
    <mergeCell ref="B28:G28"/>
    <mergeCell ref="I28:N28"/>
    <mergeCell ref="A29:N29"/>
    <mergeCell ref="A30:H30"/>
    <mergeCell ref="I30:J30"/>
    <mergeCell ref="K30:L30"/>
    <mergeCell ref="M30:N30"/>
    <mergeCell ref="O30:P30"/>
    <mergeCell ref="Q30:R30"/>
    <mergeCell ref="S30:T30"/>
    <mergeCell ref="A31:H31"/>
    <mergeCell ref="I31:J31"/>
    <mergeCell ref="K31:L31"/>
    <mergeCell ref="M31:N31"/>
    <mergeCell ref="O31:P31"/>
    <mergeCell ref="Q31:R31"/>
    <mergeCell ref="S31:T31"/>
    <mergeCell ref="A32:H32"/>
    <mergeCell ref="I32:J32"/>
    <mergeCell ref="K32:L32"/>
    <mergeCell ref="M32:N32"/>
    <mergeCell ref="O32:P32"/>
    <mergeCell ref="Q32:R32"/>
    <mergeCell ref="S32:T32"/>
    <mergeCell ref="A33:H33"/>
    <mergeCell ref="I33:J33"/>
    <mergeCell ref="K33:L33"/>
    <mergeCell ref="M33:N33"/>
    <mergeCell ref="O33:P33"/>
    <mergeCell ref="Q33:R33"/>
    <mergeCell ref="S33:T33"/>
    <mergeCell ref="A34:H34"/>
    <mergeCell ref="I34:J34"/>
    <mergeCell ref="K34:L34"/>
    <mergeCell ref="M34:N34"/>
    <mergeCell ref="O34:P34"/>
    <mergeCell ref="Q34:R34"/>
    <mergeCell ref="S34:T34"/>
    <mergeCell ref="A35:H35"/>
    <mergeCell ref="I35:J35"/>
    <mergeCell ref="K35:L35"/>
    <mergeCell ref="M35:N35"/>
    <mergeCell ref="O35:P35"/>
    <mergeCell ref="Q35:R35"/>
    <mergeCell ref="S35:T35"/>
    <mergeCell ref="A36:H36"/>
    <mergeCell ref="I36:J36"/>
    <mergeCell ref="K36:L36"/>
    <mergeCell ref="M36:N36"/>
    <mergeCell ref="O36:P36"/>
    <mergeCell ref="Q36:R36"/>
    <mergeCell ref="S36:T36"/>
    <mergeCell ref="A37:H37"/>
    <mergeCell ref="I37:J37"/>
    <mergeCell ref="K37:L37"/>
    <mergeCell ref="M37:N37"/>
    <mergeCell ref="O37:P37"/>
    <mergeCell ref="Q37:R37"/>
    <mergeCell ref="S37:T37"/>
    <mergeCell ref="A38:H38"/>
    <mergeCell ref="I38:J38"/>
    <mergeCell ref="K38:L38"/>
    <mergeCell ref="M38:N38"/>
    <mergeCell ref="O38:P38"/>
    <mergeCell ref="Q38:R38"/>
    <mergeCell ref="S38:T38"/>
    <mergeCell ref="A39:H39"/>
    <mergeCell ref="I39:J39"/>
    <mergeCell ref="K39:L39"/>
    <mergeCell ref="M39:N39"/>
    <mergeCell ref="O39:P39"/>
    <mergeCell ref="Q39:R39"/>
    <mergeCell ref="S39:T39"/>
    <mergeCell ref="A40:H40"/>
    <mergeCell ref="I40:J40"/>
    <mergeCell ref="K40:L40"/>
    <mergeCell ref="M40:N40"/>
    <mergeCell ref="O40:P40"/>
    <mergeCell ref="Q40:R40"/>
    <mergeCell ref="S40:T40"/>
    <mergeCell ref="A41:H41"/>
    <mergeCell ref="I41:J41"/>
    <mergeCell ref="K41:L41"/>
    <mergeCell ref="M41:N41"/>
    <mergeCell ref="O41:P41"/>
    <mergeCell ref="Q41:R41"/>
    <mergeCell ref="S41:T41"/>
    <mergeCell ref="A42:H42"/>
    <mergeCell ref="I42:J42"/>
    <mergeCell ref="K42:L42"/>
    <mergeCell ref="M42:N42"/>
    <mergeCell ref="O42:P42"/>
    <mergeCell ref="Q42:R42"/>
    <mergeCell ref="S42:T42"/>
    <mergeCell ref="A43:H43"/>
    <mergeCell ref="I43:J43"/>
    <mergeCell ref="K43:L43"/>
    <mergeCell ref="M43:N43"/>
    <mergeCell ref="O43:P43"/>
    <mergeCell ref="Q43:R43"/>
    <mergeCell ref="S43:T43"/>
    <mergeCell ref="A44:H44"/>
    <mergeCell ref="I44:J44"/>
    <mergeCell ref="K44:L44"/>
    <mergeCell ref="M44:N44"/>
    <mergeCell ref="O44:P44"/>
    <mergeCell ref="Q44:R44"/>
    <mergeCell ref="S44:T44"/>
    <mergeCell ref="A45:H45"/>
    <mergeCell ref="I45:J45"/>
    <mergeCell ref="K45:L45"/>
    <mergeCell ref="M45:N45"/>
    <mergeCell ref="O45:P45"/>
    <mergeCell ref="Q45:R45"/>
    <mergeCell ref="S45:T45"/>
    <mergeCell ref="A46:H46"/>
    <mergeCell ref="I46:J46"/>
    <mergeCell ref="K46:L46"/>
    <mergeCell ref="M46:N46"/>
    <mergeCell ref="O46:P46"/>
    <mergeCell ref="Q46:R46"/>
    <mergeCell ref="S46:T46"/>
    <mergeCell ref="A48:N48"/>
    <mergeCell ref="A49:B49"/>
    <mergeCell ref="A50:B51"/>
    <mergeCell ref="A52:B53"/>
    <mergeCell ref="A54:B55"/>
    <mergeCell ref="A56:B57"/>
    <mergeCell ref="A58:B59"/>
    <mergeCell ref="A60:B61"/>
    <mergeCell ref="A62:B63"/>
    <mergeCell ref="A64:B65"/>
    <mergeCell ref="A66:B67"/>
    <mergeCell ref="A68:B69"/>
    <mergeCell ref="A70:E70"/>
    <mergeCell ref="F70:G70"/>
    <mergeCell ref="H70:L70"/>
    <mergeCell ref="M70:N70"/>
    <mergeCell ref="A71:E71"/>
    <mergeCell ref="F71:G71"/>
    <mergeCell ref="H71:L71"/>
    <mergeCell ref="M71:N71"/>
    <mergeCell ref="A73:G73"/>
    <mergeCell ref="H73:N73"/>
    <mergeCell ref="A74:B76"/>
    <mergeCell ref="C74:G76"/>
    <mergeCell ref="H74:I76"/>
    <mergeCell ref="J74:N76"/>
    <mergeCell ref="A77:B79"/>
    <mergeCell ref="C77:G79"/>
    <mergeCell ref="H77:I79"/>
    <mergeCell ref="J77:N79"/>
    <mergeCell ref="A80:G80"/>
    <mergeCell ref="H80:N80"/>
    <mergeCell ref="A81:B83"/>
    <mergeCell ref="C81:G83"/>
    <mergeCell ref="H81:I83"/>
    <mergeCell ref="J81:N83"/>
    <mergeCell ref="A84:B86"/>
    <mergeCell ref="C84:G86"/>
    <mergeCell ref="H84:I86"/>
    <mergeCell ref="J84:N86"/>
    <mergeCell ref="A88:N88"/>
    <mergeCell ref="B89:F89"/>
    <mergeCell ref="G89:H89"/>
    <mergeCell ref="I89:J89"/>
    <mergeCell ref="K89:L89"/>
    <mergeCell ref="M89:N89"/>
    <mergeCell ref="B90:F90"/>
    <mergeCell ref="G90:H90"/>
    <mergeCell ref="I90:J90"/>
    <mergeCell ref="K90:L90"/>
    <mergeCell ref="M90:N90"/>
    <mergeCell ref="B91:F91"/>
    <mergeCell ref="G91:H91"/>
    <mergeCell ref="I91:J91"/>
    <mergeCell ref="K91:L91"/>
    <mergeCell ref="M91:N91"/>
    <mergeCell ref="B92:F92"/>
    <mergeCell ref="G92:H92"/>
    <mergeCell ref="I92:J92"/>
    <mergeCell ref="K92:L92"/>
    <mergeCell ref="M92:N92"/>
    <mergeCell ref="B93:F93"/>
    <mergeCell ref="G93:H93"/>
    <mergeCell ref="I93:J93"/>
    <mergeCell ref="K93:L93"/>
    <mergeCell ref="M93:N93"/>
    <mergeCell ref="B94:F94"/>
    <mergeCell ref="G94:H94"/>
    <mergeCell ref="I94:J94"/>
    <mergeCell ref="K94:L94"/>
    <mergeCell ref="M94:N94"/>
    <mergeCell ref="B95:F95"/>
    <mergeCell ref="G95:H95"/>
    <mergeCell ref="I95:J95"/>
    <mergeCell ref="K95:L95"/>
    <mergeCell ref="M95:N95"/>
    <mergeCell ref="B96:F96"/>
    <mergeCell ref="G96:H96"/>
    <mergeCell ref="I96:J96"/>
    <mergeCell ref="K96:L96"/>
    <mergeCell ref="M96:N96"/>
    <mergeCell ref="B97:F97"/>
    <mergeCell ref="G97:H97"/>
    <mergeCell ref="I97:J97"/>
    <mergeCell ref="K97:L97"/>
    <mergeCell ref="M97:N97"/>
    <mergeCell ref="B98:F98"/>
    <mergeCell ref="G98:H98"/>
    <mergeCell ref="I98:J98"/>
    <mergeCell ref="K98:L98"/>
    <mergeCell ref="M98:N98"/>
    <mergeCell ref="B99:F99"/>
    <mergeCell ref="G99:H99"/>
    <mergeCell ref="I99:J99"/>
    <mergeCell ref="K99:L99"/>
    <mergeCell ref="M99:N99"/>
    <mergeCell ref="B100:F100"/>
    <mergeCell ref="G100:H100"/>
    <mergeCell ref="I100:J100"/>
    <mergeCell ref="K100:L100"/>
    <mergeCell ref="M100:N100"/>
    <mergeCell ref="B101:L101"/>
    <mergeCell ref="M101:N101"/>
    <mergeCell ref="A103:N103"/>
    <mergeCell ref="A104:D104"/>
    <mergeCell ref="E104:L104"/>
    <mergeCell ref="M104:N104"/>
    <mergeCell ref="A105:D106"/>
    <mergeCell ref="E105:L106"/>
    <mergeCell ref="M105:N106"/>
    <mergeCell ref="A107:D108"/>
    <mergeCell ref="E107:L108"/>
    <mergeCell ref="M107:N108"/>
    <mergeCell ref="A109:D110"/>
    <mergeCell ref="E109:L110"/>
    <mergeCell ref="M109:N110"/>
    <mergeCell ref="A111:L111"/>
    <mergeCell ref="M111:N111"/>
    <mergeCell ref="A114:N114"/>
    <mergeCell ref="A115:N115"/>
    <mergeCell ref="A116:D117"/>
    <mergeCell ref="E116:G117"/>
    <mergeCell ref="H116:N117"/>
    <mergeCell ref="A118:D119"/>
    <mergeCell ref="E118:G119"/>
    <mergeCell ref="H118:N119"/>
    <mergeCell ref="A120:D121"/>
    <mergeCell ref="E120:G121"/>
    <mergeCell ref="H120:N121"/>
    <mergeCell ref="A128:D130"/>
    <mergeCell ref="E128:G130"/>
    <mergeCell ref="H128:K130"/>
    <mergeCell ref="L128:N128"/>
    <mergeCell ref="L129:N129"/>
    <mergeCell ref="L130:N130"/>
    <mergeCell ref="A122:D123"/>
    <mergeCell ref="E122:G123"/>
    <mergeCell ref="H122:N123"/>
    <mergeCell ref="A124:D125"/>
    <mergeCell ref="E124:G125"/>
    <mergeCell ref="H124:N125"/>
    <mergeCell ref="A126:D127"/>
    <mergeCell ref="E126:G127"/>
    <mergeCell ref="H126:N127"/>
  </mergeCells>
  <conditionalFormatting sqref="C50:N50 C52:N52 C54:N54 C56:N56 C60:N60 C62:N62 C64:N64 C66:N66 C68:N68">
    <cfRule type="cellIs" dxfId="61" priority="3" operator="equal">
      <formula>"x"</formula>
    </cfRule>
  </conditionalFormatting>
  <conditionalFormatting sqref="C51:N51 C53:N53 C55:N55 C57:N57 C59:N59 C61:N61 C63:N63 C65:N65 C67:N67 C69:N69">
    <cfRule type="cellIs" dxfId="60" priority="4" operator="equal">
      <formula>"x"</formula>
    </cfRule>
  </conditionalFormatting>
  <conditionalFormatting sqref="C58:N58">
    <cfRule type="cellIs" dxfId="59" priority="2"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0:N69 JA50:JL69 SW50:TH69 ACS50:ADD69" xr:uid="{00000000-0002-0000-1100-000000000000}">
      <formula1>0</formula1>
      <formula2>0</formula2>
    </dataValidation>
  </dataValidations>
  <printOptions horizontalCentered="1"/>
  <pageMargins left="0.23611111111111099" right="0.15763888888888899" top="0.55138888888888904" bottom="0.59027777777777801" header="0.23611111111111099" footer="0.511811023622047"/>
  <pageSetup paperSize="9" scale="75" orientation="portrait" horizontalDpi="300" verticalDpi="300"/>
  <headerFooter>
    <oddHeader>&amp;LCOMUNE: LANZO TORINESE&amp;ROBIETTIVO DI PERFORMANCE</oddHeader>
  </headerFooter>
  <rowBreaks count="2" manualBreakCount="2">
    <brk id="46" max="16383" man="1"/>
    <brk id="112" max="16383" man="1"/>
  </rowBreaks>
  <legacy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00"/>
  </sheetPr>
  <dimension ref="A1:AMM65449"/>
  <sheetViews>
    <sheetView topLeftCell="A57" zoomScale="90" zoomScaleNormal="90" workbookViewId="0">
      <selection activeCell="C9" sqref="C9:N9"/>
    </sheetView>
  </sheetViews>
  <sheetFormatPr defaultColWidth="8.85546875" defaultRowHeight="15"/>
  <cols>
    <col min="1" max="1" width="7.140625" style="166" customWidth="1"/>
    <col min="2" max="2" width="12" style="166" customWidth="1"/>
    <col min="3" max="3" width="6.28515625" style="166" customWidth="1"/>
    <col min="4" max="7" width="6.5703125" style="166" customWidth="1"/>
    <col min="8" max="8" width="5.42578125" style="166" customWidth="1"/>
    <col min="9" max="9" width="6.5703125" style="166" customWidth="1"/>
    <col min="10" max="10" width="6.85546875" style="166" customWidth="1"/>
    <col min="11" max="11" width="6.5703125" style="166" customWidth="1"/>
    <col min="12" max="12" width="7" style="166" customWidth="1"/>
    <col min="13" max="13" width="6.5703125" style="166" customWidth="1"/>
    <col min="14" max="14" width="5.5703125" style="166" customWidth="1"/>
    <col min="15" max="15" width="7.5703125" style="166" customWidth="1"/>
    <col min="16" max="17" width="4.5703125" style="166" customWidth="1"/>
    <col min="18" max="18" width="8.28515625" style="166" customWidth="1"/>
    <col min="19" max="19" width="6.7109375" style="166" customWidth="1"/>
    <col min="20" max="20" width="6.42578125" style="166" customWidth="1"/>
    <col min="21" max="246" width="9.140625" style="166" customWidth="1"/>
    <col min="247" max="247" width="14.140625" style="166" customWidth="1"/>
    <col min="248" max="258" width="9.140625" style="166" customWidth="1"/>
    <col min="259" max="259" width="7.140625" style="166" customWidth="1"/>
    <col min="260" max="260" width="12" style="166" customWidth="1"/>
    <col min="261" max="261" width="6.28515625" style="166" customWidth="1"/>
    <col min="262" max="265" width="6.5703125" style="166" customWidth="1"/>
    <col min="266" max="266" width="5.42578125" style="166" customWidth="1"/>
    <col min="267" max="267" width="6.5703125" style="166" customWidth="1"/>
    <col min="268" max="268" width="6.85546875" style="166" customWidth="1"/>
    <col min="269" max="269" width="6.5703125" style="166" customWidth="1"/>
    <col min="270" max="270" width="7" style="166" customWidth="1"/>
    <col min="271" max="271" width="6.5703125" style="166" customWidth="1"/>
    <col min="272" max="272" width="5.5703125" style="166" customWidth="1"/>
    <col min="273" max="273" width="7.5703125" style="166" customWidth="1"/>
    <col min="274" max="274" width="4.5703125" style="166" customWidth="1"/>
    <col min="275" max="275" width="6.7109375" style="166" customWidth="1"/>
    <col min="276" max="276" width="6.42578125" style="166" customWidth="1"/>
    <col min="277" max="502" width="9.140625" style="166" customWidth="1"/>
    <col min="503" max="503" width="14.140625" style="166" customWidth="1"/>
    <col min="504" max="514" width="9.140625" style="166" customWidth="1"/>
    <col min="515" max="515" width="7.140625" style="166" customWidth="1"/>
    <col min="516" max="516" width="12" style="166" customWidth="1"/>
    <col min="517" max="517" width="6.28515625" style="166" customWidth="1"/>
    <col min="518" max="521" width="6.5703125" style="166" customWidth="1"/>
    <col min="522" max="522" width="5.42578125" style="166" customWidth="1"/>
    <col min="523" max="523" width="6.5703125" style="166" customWidth="1"/>
    <col min="524" max="524" width="6.85546875" style="166" customWidth="1"/>
    <col min="525" max="525" width="6.5703125" style="166" customWidth="1"/>
    <col min="526" max="526" width="7" style="166" customWidth="1"/>
    <col min="527" max="527" width="6.5703125" style="166" customWidth="1"/>
    <col min="528" max="528" width="5.5703125" style="166" customWidth="1"/>
    <col min="529" max="529" width="7.5703125" style="166" customWidth="1"/>
    <col min="530" max="530" width="4.5703125" style="166" customWidth="1"/>
    <col min="531" max="531" width="6.7109375" style="166" customWidth="1"/>
    <col min="532" max="532" width="6.42578125" style="166" customWidth="1"/>
    <col min="533" max="758" width="9.140625" style="166" customWidth="1"/>
    <col min="759" max="759" width="14.140625" style="166" customWidth="1"/>
    <col min="760" max="770" width="9.140625" style="166" customWidth="1"/>
    <col min="771" max="771" width="7.140625" style="166" customWidth="1"/>
    <col min="772" max="772" width="12" style="166" customWidth="1"/>
    <col min="773" max="773" width="6.28515625" style="166" customWidth="1"/>
    <col min="774" max="777" width="6.5703125" style="166" customWidth="1"/>
    <col min="778" max="778" width="5.42578125" style="166" customWidth="1"/>
    <col min="779" max="779" width="6.5703125" style="166" customWidth="1"/>
    <col min="780" max="780" width="6.85546875" style="166" customWidth="1"/>
    <col min="781" max="781" width="6.5703125" style="166" customWidth="1"/>
    <col min="782" max="782" width="7" style="166" customWidth="1"/>
    <col min="783" max="783" width="6.5703125" style="166" customWidth="1"/>
    <col min="784" max="784" width="5.5703125" style="166" customWidth="1"/>
    <col min="785" max="785" width="7.5703125" style="166" customWidth="1"/>
    <col min="786" max="786" width="4.5703125" style="166" customWidth="1"/>
    <col min="787" max="787" width="6.7109375" style="166" customWidth="1"/>
    <col min="788" max="788" width="6.42578125" style="166" customWidth="1"/>
    <col min="789" max="1014" width="9.140625" style="166" customWidth="1"/>
    <col min="1015" max="1015" width="14.140625" style="166" customWidth="1"/>
    <col min="1016" max="1027" width="9.140625" style="166" customWidth="1"/>
    <col min="1028" max="16384" width="8.85546875" style="167"/>
  </cols>
  <sheetData>
    <row r="1" spans="1:29" ht="18" customHeight="1">
      <c r="A1" s="658" t="s">
        <v>493</v>
      </c>
      <c r="B1" s="658"/>
      <c r="C1" s="658"/>
      <c r="D1" s="658"/>
      <c r="E1" s="658"/>
      <c r="F1" s="658"/>
      <c r="G1" s="658"/>
      <c r="H1" s="658"/>
      <c r="I1" s="658"/>
      <c r="J1" s="658"/>
      <c r="K1" s="658"/>
      <c r="L1" s="658"/>
      <c r="M1" s="658"/>
      <c r="N1" s="658"/>
    </row>
    <row r="2" spans="1:29" ht="26.25" customHeight="1">
      <c r="A2" s="168"/>
      <c r="B2" s="168"/>
      <c r="C2" s="168"/>
      <c r="D2" s="168"/>
      <c r="E2" s="168"/>
      <c r="F2" s="168"/>
      <c r="G2" s="168"/>
      <c r="H2" s="168"/>
      <c r="I2" s="168"/>
      <c r="J2" s="168"/>
      <c r="K2" s="168"/>
      <c r="L2" s="168"/>
      <c r="M2" s="168"/>
      <c r="N2" s="168"/>
      <c r="O2" s="169"/>
      <c r="P2" s="169"/>
      <c r="Q2" s="169"/>
      <c r="R2" s="169"/>
      <c r="S2" s="169"/>
      <c r="T2" s="169"/>
      <c r="U2" s="169"/>
      <c r="V2" s="169"/>
      <c r="W2" s="169"/>
      <c r="X2" s="169"/>
      <c r="Y2" s="169"/>
    </row>
    <row r="3" spans="1:29" s="169" customFormat="1" ht="37.5" customHeight="1">
      <c r="A3" s="659" t="s">
        <v>494</v>
      </c>
      <c r="B3" s="659"/>
      <c r="C3" s="659"/>
      <c r="D3" s="659"/>
      <c r="E3" s="660"/>
      <c r="F3" s="660"/>
      <c r="G3" s="660"/>
      <c r="H3" s="660"/>
      <c r="I3" s="661" t="s">
        <v>421</v>
      </c>
      <c r="J3" s="661"/>
      <c r="K3" s="661"/>
      <c r="L3" s="661"/>
      <c r="M3" s="661"/>
      <c r="N3" s="661"/>
      <c r="T3" s="170"/>
      <c r="U3" s="171"/>
      <c r="V3" s="171"/>
      <c r="W3" s="171"/>
      <c r="X3" s="171"/>
      <c r="Y3" s="171"/>
      <c r="Z3" s="171"/>
      <c r="AC3" s="171"/>
    </row>
    <row r="4" spans="1:29" s="169" customFormat="1" ht="12.75" customHeight="1">
      <c r="A4" s="659" t="s">
        <v>495</v>
      </c>
      <c r="B4" s="659"/>
      <c r="C4" s="659"/>
      <c r="D4" s="659"/>
      <c r="E4" s="662"/>
      <c r="F4" s="662"/>
      <c r="G4" s="662"/>
      <c r="H4" s="662"/>
      <c r="I4" s="663" t="s">
        <v>423</v>
      </c>
      <c r="J4" s="663"/>
      <c r="K4" s="663"/>
      <c r="L4" s="663"/>
      <c r="M4" s="663"/>
      <c r="N4" s="663"/>
      <c r="T4" s="170"/>
      <c r="U4" s="171"/>
      <c r="V4" s="171"/>
      <c r="W4" s="171"/>
      <c r="X4" s="171"/>
      <c r="Y4" s="171"/>
      <c r="Z4" s="171"/>
      <c r="AC4" s="171"/>
    </row>
    <row r="5" spans="1:29" s="169" customFormat="1" ht="21.75" customHeight="1">
      <c r="A5" s="659"/>
      <c r="B5" s="659"/>
      <c r="C5" s="659"/>
      <c r="D5" s="659"/>
      <c r="E5" s="662"/>
      <c r="F5" s="662"/>
      <c r="G5" s="662"/>
      <c r="H5" s="662"/>
      <c r="I5" s="663"/>
      <c r="J5" s="663"/>
      <c r="K5" s="663"/>
      <c r="L5" s="663"/>
      <c r="M5" s="663"/>
      <c r="N5" s="663"/>
      <c r="T5" s="170"/>
      <c r="U5" s="171"/>
      <c r="AC5" s="171"/>
    </row>
    <row r="6" spans="1:29" s="169" customFormat="1" ht="21.75" customHeight="1">
      <c r="A6" s="664" t="s">
        <v>229</v>
      </c>
      <c r="B6" s="664"/>
      <c r="C6" s="664"/>
      <c r="D6" s="664"/>
      <c r="E6" s="665" t="s">
        <v>496</v>
      </c>
      <c r="F6" s="665"/>
      <c r="G6" s="665"/>
      <c r="H6" s="665"/>
      <c r="I6" s="666" t="s">
        <v>231</v>
      </c>
      <c r="J6" s="666"/>
      <c r="K6" s="666"/>
      <c r="L6" s="666"/>
      <c r="M6" s="666"/>
      <c r="N6" s="666"/>
      <c r="T6" s="170"/>
      <c r="U6" s="171"/>
    </row>
    <row r="7" spans="1:29" s="169" customFormat="1" ht="27" customHeight="1">
      <c r="A7" s="664"/>
      <c r="B7" s="664"/>
      <c r="C7" s="664"/>
      <c r="D7" s="664"/>
      <c r="E7" s="665"/>
      <c r="F7" s="665"/>
      <c r="G7" s="665"/>
      <c r="H7" s="665"/>
      <c r="I7" s="667">
        <v>2026</v>
      </c>
      <c r="J7" s="667"/>
      <c r="K7" s="667">
        <v>2027</v>
      </c>
      <c r="L7" s="667"/>
      <c r="M7" s="668">
        <v>2028</v>
      </c>
      <c r="N7" s="668"/>
      <c r="T7" s="170"/>
      <c r="U7" s="171"/>
    </row>
    <row r="8" spans="1:29" s="169" customFormat="1" ht="31.5" customHeight="1">
      <c r="A8" s="664" t="s">
        <v>232</v>
      </c>
      <c r="B8" s="664"/>
      <c r="C8" s="664"/>
      <c r="D8" s="664"/>
      <c r="E8" s="669"/>
      <c r="F8" s="669"/>
      <c r="G8" s="669"/>
      <c r="H8" s="669"/>
      <c r="I8" s="655" t="s">
        <v>234</v>
      </c>
      <c r="J8" s="655"/>
      <c r="K8" s="655"/>
      <c r="L8" s="655"/>
      <c r="M8" s="655"/>
      <c r="N8" s="655"/>
      <c r="T8" s="170"/>
      <c r="U8" s="171"/>
    </row>
    <row r="9" spans="1:29" ht="45.75" customHeight="1">
      <c r="A9" s="656" t="s">
        <v>235</v>
      </c>
      <c r="B9" s="656"/>
      <c r="C9" s="310" t="s">
        <v>622</v>
      </c>
      <c r="D9" s="310"/>
      <c r="E9" s="310"/>
      <c r="F9" s="310"/>
      <c r="G9" s="310"/>
      <c r="H9" s="310"/>
      <c r="I9" s="310"/>
      <c r="J9" s="310"/>
      <c r="K9" s="310"/>
      <c r="L9" s="310"/>
      <c r="M9" s="310"/>
      <c r="N9" s="310"/>
      <c r="T9" s="170"/>
      <c r="U9" s="171"/>
    </row>
    <row r="10" spans="1:29" ht="38.25" hidden="1" customHeight="1">
      <c r="A10" s="656"/>
      <c r="B10" s="656"/>
      <c r="C10" s="657"/>
      <c r="D10" s="657"/>
      <c r="E10" s="657"/>
      <c r="F10" s="657"/>
      <c r="G10" s="657"/>
      <c r="H10" s="657"/>
      <c r="I10" s="657"/>
      <c r="J10" s="657"/>
      <c r="K10" s="657"/>
      <c r="L10" s="657"/>
      <c r="M10" s="657"/>
      <c r="N10" s="657"/>
      <c r="T10" s="172"/>
    </row>
    <row r="11" spans="1:29" ht="19.5" customHeight="1">
      <c r="A11" s="656" t="s">
        <v>237</v>
      </c>
      <c r="B11" s="656"/>
      <c r="C11" s="472" t="s">
        <v>623</v>
      </c>
      <c r="D11" s="472"/>
      <c r="E11" s="472"/>
      <c r="F11" s="472"/>
      <c r="G11" s="472"/>
      <c r="H11" s="472"/>
      <c r="I11" s="472"/>
      <c r="J11" s="472"/>
      <c r="K11" s="472"/>
      <c r="L11" s="472"/>
      <c r="M11" s="472"/>
      <c r="N11" s="472"/>
      <c r="T11" s="170"/>
      <c r="U11" s="173"/>
      <c r="AC11" s="173"/>
    </row>
    <row r="12" spans="1:29" ht="19.5" customHeight="1">
      <c r="A12" s="656"/>
      <c r="B12" s="656"/>
      <c r="C12" s="472"/>
      <c r="D12" s="472"/>
      <c r="E12" s="472"/>
      <c r="F12" s="472"/>
      <c r="G12" s="472"/>
      <c r="H12" s="472"/>
      <c r="I12" s="472"/>
      <c r="J12" s="472"/>
      <c r="K12" s="472"/>
      <c r="L12" s="472"/>
      <c r="M12" s="472"/>
      <c r="N12" s="472"/>
      <c r="AC12" s="173"/>
    </row>
    <row r="13" spans="1:29" ht="22.5" customHeight="1">
      <c r="A13" s="656"/>
      <c r="B13" s="656"/>
      <c r="C13" s="472"/>
      <c r="D13" s="472"/>
      <c r="E13" s="472"/>
      <c r="F13" s="472"/>
      <c r="G13" s="472"/>
      <c r="H13" s="472"/>
      <c r="I13" s="472"/>
      <c r="J13" s="472"/>
      <c r="K13" s="472"/>
      <c r="L13" s="472"/>
      <c r="M13" s="472"/>
      <c r="N13" s="472"/>
      <c r="AC13" s="173"/>
    </row>
    <row r="14" spans="1:29" ht="171.75" customHeight="1">
      <c r="A14" s="656"/>
      <c r="B14" s="656"/>
      <c r="C14" s="472"/>
      <c r="D14" s="472"/>
      <c r="E14" s="472"/>
      <c r="F14" s="472"/>
      <c r="G14" s="472"/>
      <c r="H14" s="472"/>
      <c r="I14" s="472"/>
      <c r="J14" s="472"/>
      <c r="K14" s="472"/>
      <c r="L14" s="472"/>
      <c r="M14" s="472"/>
      <c r="N14" s="472"/>
      <c r="AC14" s="173"/>
    </row>
    <row r="15" spans="1:29" ht="18.75" hidden="1" customHeight="1">
      <c r="A15" s="656"/>
      <c r="B15" s="656"/>
      <c r="C15" s="472"/>
      <c r="D15" s="472"/>
      <c r="E15" s="472"/>
      <c r="F15" s="472"/>
      <c r="G15" s="472"/>
      <c r="H15" s="472"/>
      <c r="I15" s="472"/>
      <c r="J15" s="472"/>
      <c r="K15" s="472"/>
      <c r="L15" s="472"/>
      <c r="M15" s="472"/>
      <c r="N15" s="472"/>
    </row>
    <row r="16" spans="1:29" ht="16.5" hidden="1" customHeight="1">
      <c r="A16" s="656"/>
      <c r="B16" s="656"/>
      <c r="C16" s="472"/>
      <c r="D16" s="472"/>
      <c r="E16" s="472"/>
      <c r="F16" s="472"/>
      <c r="G16" s="472"/>
      <c r="H16" s="472"/>
      <c r="I16" s="472"/>
      <c r="J16" s="472"/>
      <c r="K16" s="472"/>
      <c r="L16" s="472"/>
      <c r="M16" s="472"/>
      <c r="N16" s="472"/>
    </row>
    <row r="17" spans="1:31" ht="23.25" hidden="1" customHeight="1">
      <c r="A17" s="656"/>
      <c r="B17" s="656"/>
      <c r="C17" s="472"/>
      <c r="D17" s="472"/>
      <c r="E17" s="472"/>
      <c r="F17" s="472"/>
      <c r="G17" s="472"/>
      <c r="H17" s="472"/>
      <c r="I17" s="472"/>
      <c r="J17" s="472"/>
      <c r="K17" s="472"/>
      <c r="L17" s="472"/>
      <c r="M17" s="472"/>
      <c r="N17" s="472"/>
    </row>
    <row r="18" spans="1:31" ht="20.25" hidden="1" customHeight="1">
      <c r="A18" s="656"/>
      <c r="B18" s="656"/>
      <c r="C18" s="472"/>
      <c r="D18" s="472"/>
      <c r="E18" s="472"/>
      <c r="F18" s="472"/>
      <c r="G18" s="472"/>
      <c r="H18" s="472"/>
      <c r="I18" s="472"/>
      <c r="J18" s="472"/>
      <c r="K18" s="472"/>
      <c r="L18" s="472"/>
      <c r="M18" s="472"/>
      <c r="N18" s="472"/>
    </row>
    <row r="19" spans="1:31" ht="13.5" hidden="1" customHeight="1">
      <c r="A19" s="656"/>
      <c r="B19" s="656"/>
      <c r="C19" s="472"/>
      <c r="D19" s="472"/>
      <c r="E19" s="472"/>
      <c r="F19" s="472"/>
      <c r="G19" s="472"/>
      <c r="H19" s="472"/>
      <c r="I19" s="472"/>
      <c r="J19" s="472"/>
      <c r="K19" s="472"/>
      <c r="L19" s="472"/>
      <c r="M19" s="472"/>
      <c r="N19" s="472"/>
    </row>
    <row r="20" spans="1:31" ht="13.5" hidden="1" customHeight="1">
      <c r="A20" s="656"/>
      <c r="B20" s="656"/>
      <c r="C20" s="472"/>
      <c r="D20" s="472"/>
      <c r="E20" s="472"/>
      <c r="F20" s="472"/>
      <c r="G20" s="472"/>
      <c r="H20" s="472"/>
      <c r="I20" s="472"/>
      <c r="J20" s="472"/>
      <c r="K20" s="472"/>
      <c r="L20" s="472"/>
      <c r="M20" s="472"/>
      <c r="N20" s="472"/>
    </row>
    <row r="21" spans="1:31" ht="13.5" hidden="1" customHeight="1">
      <c r="A21" s="656"/>
      <c r="B21" s="656"/>
      <c r="C21" s="472"/>
      <c r="D21" s="472"/>
      <c r="E21" s="472"/>
      <c r="F21" s="472"/>
      <c r="G21" s="472"/>
      <c r="H21" s="472"/>
      <c r="I21" s="472"/>
      <c r="J21" s="472"/>
      <c r="K21" s="472"/>
      <c r="L21" s="472"/>
      <c r="M21" s="472"/>
      <c r="N21" s="472"/>
    </row>
    <row r="22" spans="1:31" ht="13.5" hidden="1" customHeight="1">
      <c r="A22" s="656"/>
      <c r="B22" s="656"/>
      <c r="C22" s="472"/>
      <c r="D22" s="472"/>
      <c r="E22" s="472"/>
      <c r="F22" s="472"/>
      <c r="G22" s="472"/>
      <c r="H22" s="472"/>
      <c r="I22" s="472"/>
      <c r="J22" s="472"/>
      <c r="K22" s="472"/>
      <c r="L22" s="472"/>
      <c r="M22" s="472"/>
      <c r="N22" s="472"/>
    </row>
    <row r="23" spans="1:31" ht="13.5" hidden="1" customHeight="1">
      <c r="A23" s="656"/>
      <c r="B23" s="656"/>
      <c r="C23" s="472"/>
      <c r="D23" s="472"/>
      <c r="E23" s="472"/>
      <c r="F23" s="472"/>
      <c r="G23" s="472"/>
      <c r="H23" s="472"/>
      <c r="I23" s="472"/>
      <c r="J23" s="472"/>
      <c r="K23" s="472"/>
      <c r="L23" s="472"/>
      <c r="M23" s="472"/>
      <c r="N23" s="472"/>
    </row>
    <row r="24" spans="1:31" ht="18.75" customHeight="1">
      <c r="A24" s="640" t="s">
        <v>239</v>
      </c>
      <c r="B24" s="640"/>
      <c r="C24" s="640"/>
      <c r="D24" s="640"/>
      <c r="E24" s="640"/>
      <c r="F24" s="640"/>
      <c r="G24" s="640"/>
      <c r="H24" s="640"/>
      <c r="I24" s="640"/>
      <c r="J24" s="640"/>
      <c r="K24" s="640"/>
      <c r="L24" s="640"/>
      <c r="M24" s="640"/>
      <c r="N24" s="640"/>
      <c r="AA24" s="174"/>
      <c r="AB24" s="174"/>
      <c r="AC24" s="174"/>
      <c r="AD24" s="174"/>
      <c r="AE24" s="174"/>
    </row>
    <row r="25" spans="1:31" ht="42.75" customHeight="1">
      <c r="A25" s="175">
        <v>1</v>
      </c>
      <c r="B25" s="303" t="s">
        <v>497</v>
      </c>
      <c r="C25" s="303"/>
      <c r="D25" s="303"/>
      <c r="E25" s="303"/>
      <c r="F25" s="303"/>
      <c r="G25" s="303"/>
      <c r="H25" s="175"/>
      <c r="I25" s="654"/>
      <c r="J25" s="654"/>
      <c r="K25" s="654"/>
      <c r="L25" s="654"/>
      <c r="M25" s="654"/>
      <c r="N25" s="654"/>
      <c r="AA25" s="174"/>
      <c r="AB25" s="174"/>
      <c r="AC25" s="174"/>
      <c r="AD25" s="174"/>
      <c r="AE25" s="174"/>
    </row>
    <row r="26" spans="1:31" ht="42.75" customHeight="1">
      <c r="A26" s="175">
        <v>2</v>
      </c>
      <c r="B26" s="303" t="s">
        <v>498</v>
      </c>
      <c r="C26" s="303"/>
      <c r="D26" s="303"/>
      <c r="E26" s="303"/>
      <c r="F26" s="303"/>
      <c r="G26" s="303"/>
      <c r="H26" s="175"/>
      <c r="I26" s="654"/>
      <c r="J26" s="654"/>
      <c r="K26" s="654"/>
      <c r="L26" s="654"/>
      <c r="M26" s="654"/>
      <c r="N26" s="654"/>
      <c r="AA26" s="174"/>
      <c r="AB26" s="174"/>
      <c r="AC26" s="174"/>
      <c r="AD26" s="174"/>
      <c r="AE26" s="174"/>
    </row>
    <row r="27" spans="1:31" ht="42.75" customHeight="1">
      <c r="A27" s="175">
        <v>3</v>
      </c>
      <c r="B27" s="303" t="s">
        <v>499</v>
      </c>
      <c r="C27" s="303"/>
      <c r="D27" s="303"/>
      <c r="E27" s="303"/>
      <c r="F27" s="303"/>
      <c r="G27" s="303"/>
      <c r="H27" s="175"/>
      <c r="I27" s="654"/>
      <c r="J27" s="654"/>
      <c r="K27" s="654"/>
      <c r="L27" s="654"/>
      <c r="M27" s="654"/>
      <c r="N27" s="654"/>
      <c r="AA27" s="174"/>
      <c r="AB27" s="174"/>
      <c r="AC27" s="174"/>
      <c r="AD27" s="174"/>
      <c r="AE27" s="174"/>
    </row>
    <row r="28" spans="1:31" ht="42.75" customHeight="1">
      <c r="A28" s="175"/>
      <c r="B28" s="303"/>
      <c r="C28" s="303"/>
      <c r="D28" s="303"/>
      <c r="E28" s="303"/>
      <c r="F28" s="303"/>
      <c r="G28" s="303"/>
      <c r="H28" s="175"/>
      <c r="I28" s="654"/>
      <c r="J28" s="654"/>
      <c r="K28" s="654"/>
      <c r="L28" s="654"/>
      <c r="M28" s="654"/>
      <c r="N28" s="654"/>
    </row>
    <row r="29" spans="1:31" ht="34.5" customHeight="1">
      <c r="A29" s="175"/>
      <c r="B29" s="466"/>
      <c r="C29" s="466"/>
      <c r="D29" s="466"/>
      <c r="E29" s="466"/>
      <c r="F29" s="466"/>
      <c r="G29" s="466"/>
      <c r="H29" s="175"/>
      <c r="I29" s="654"/>
      <c r="J29" s="654"/>
      <c r="K29" s="654"/>
      <c r="L29" s="654"/>
      <c r="M29" s="654"/>
      <c r="N29" s="654"/>
    </row>
    <row r="30" spans="1:31">
      <c r="A30" s="639" t="s">
        <v>308</v>
      </c>
      <c r="B30" s="639"/>
      <c r="C30" s="639"/>
      <c r="D30" s="639"/>
      <c r="E30" s="639"/>
      <c r="F30" s="639"/>
      <c r="G30" s="639"/>
      <c r="H30" s="639"/>
      <c r="I30" s="639"/>
      <c r="J30" s="639"/>
      <c r="K30" s="639"/>
      <c r="L30" s="639"/>
      <c r="M30" s="639"/>
      <c r="N30" s="639"/>
      <c r="O30" s="176"/>
      <c r="P30" s="176"/>
      <c r="Q30" s="176"/>
      <c r="R30" s="176"/>
      <c r="S30" s="176"/>
      <c r="T30" s="177"/>
    </row>
    <row r="31" spans="1:31" ht="35.25" customHeight="1">
      <c r="A31" s="641" t="s">
        <v>245</v>
      </c>
      <c r="B31" s="641"/>
      <c r="C31" s="641"/>
      <c r="D31" s="641"/>
      <c r="E31" s="641"/>
      <c r="F31" s="641"/>
      <c r="G31" s="641"/>
      <c r="H31" s="641"/>
      <c r="I31" s="285" t="s">
        <v>602</v>
      </c>
      <c r="J31" s="285"/>
      <c r="K31" s="294" t="s">
        <v>354</v>
      </c>
      <c r="L31" s="294"/>
      <c r="M31" s="285" t="s">
        <v>248</v>
      </c>
      <c r="N31" s="285"/>
      <c r="O31" s="285">
        <v>2027</v>
      </c>
      <c r="P31" s="285"/>
      <c r="Q31" s="285" t="s">
        <v>390</v>
      </c>
      <c r="R31" s="285"/>
      <c r="S31" s="601">
        <v>2028</v>
      </c>
      <c r="T31" s="601"/>
    </row>
    <row r="32" spans="1:31">
      <c r="A32" s="651" t="s">
        <v>500</v>
      </c>
      <c r="B32" s="651"/>
      <c r="C32" s="651"/>
      <c r="D32" s="651"/>
      <c r="E32" s="651"/>
      <c r="F32" s="651"/>
      <c r="G32" s="651"/>
      <c r="H32" s="651"/>
      <c r="I32" s="653">
        <v>8</v>
      </c>
      <c r="J32" s="653"/>
      <c r="K32" s="649"/>
      <c r="L32" s="649"/>
      <c r="M32" s="637"/>
      <c r="N32" s="637"/>
      <c r="O32" s="649"/>
      <c r="P32" s="649"/>
      <c r="Q32" s="649"/>
      <c r="R32" s="649"/>
      <c r="S32" s="649"/>
      <c r="T32" s="649"/>
    </row>
    <row r="33" spans="1:20">
      <c r="A33" s="651" t="s">
        <v>501</v>
      </c>
      <c r="B33" s="651"/>
      <c r="C33" s="651"/>
      <c r="D33" s="651"/>
      <c r="E33" s="651"/>
      <c r="F33" s="651"/>
      <c r="G33" s="651"/>
      <c r="H33" s="651"/>
      <c r="I33" s="653">
        <v>8</v>
      </c>
      <c r="J33" s="653"/>
      <c r="K33" s="649"/>
      <c r="L33" s="649"/>
      <c r="M33" s="637"/>
      <c r="N33" s="637"/>
      <c r="O33" s="649"/>
      <c r="P33" s="649"/>
      <c r="Q33" s="649"/>
      <c r="R33" s="649"/>
      <c r="S33" s="649"/>
      <c r="T33" s="649"/>
    </row>
    <row r="34" spans="1:20" s="178" customFormat="1" ht="12.75">
      <c r="A34" s="651" t="s">
        <v>502</v>
      </c>
      <c r="B34" s="651"/>
      <c r="C34" s="651"/>
      <c r="D34" s="651"/>
      <c r="E34" s="651"/>
      <c r="F34" s="651"/>
      <c r="G34" s="651"/>
      <c r="H34" s="651"/>
      <c r="I34" s="653">
        <v>5</v>
      </c>
      <c r="J34" s="653"/>
      <c r="K34" s="649"/>
      <c r="L34" s="649"/>
      <c r="M34" s="637"/>
      <c r="N34" s="637"/>
      <c r="O34" s="649"/>
      <c r="P34" s="649"/>
      <c r="Q34" s="649"/>
      <c r="R34" s="649"/>
      <c r="S34" s="649"/>
      <c r="T34" s="649"/>
    </row>
    <row r="35" spans="1:20" s="178" customFormat="1" ht="12.75">
      <c r="A35" s="651"/>
      <c r="B35" s="651"/>
      <c r="C35" s="651"/>
      <c r="D35" s="651"/>
      <c r="E35" s="651"/>
      <c r="F35" s="651"/>
      <c r="G35" s="651"/>
      <c r="H35" s="651"/>
      <c r="I35" s="649"/>
      <c r="J35" s="649"/>
      <c r="K35" s="649"/>
      <c r="L35" s="649"/>
      <c r="M35" s="637"/>
      <c r="N35" s="637"/>
      <c r="O35" s="649"/>
      <c r="P35" s="649"/>
      <c r="Q35" s="649"/>
      <c r="R35" s="649"/>
      <c r="S35" s="649"/>
      <c r="T35" s="649"/>
    </row>
    <row r="36" spans="1:20" s="178" customFormat="1" ht="12.75">
      <c r="A36" s="651"/>
      <c r="B36" s="651"/>
      <c r="C36" s="651"/>
      <c r="D36" s="651"/>
      <c r="E36" s="651"/>
      <c r="F36" s="651"/>
      <c r="G36" s="651"/>
      <c r="H36" s="651"/>
      <c r="I36" s="649"/>
      <c r="J36" s="649"/>
      <c r="K36" s="649"/>
      <c r="L36" s="649"/>
      <c r="M36" s="637"/>
      <c r="N36" s="637"/>
      <c r="O36" s="649"/>
      <c r="P36" s="649"/>
      <c r="Q36" s="649"/>
      <c r="R36" s="649"/>
      <c r="S36" s="649"/>
      <c r="T36" s="649"/>
    </row>
    <row r="37" spans="1:20" s="166" customFormat="1" ht="23.25" customHeight="1">
      <c r="A37" s="641" t="s">
        <v>252</v>
      </c>
      <c r="B37" s="641"/>
      <c r="C37" s="641"/>
      <c r="D37" s="641"/>
      <c r="E37" s="641"/>
      <c r="F37" s="641"/>
      <c r="G37" s="641"/>
      <c r="H37" s="641"/>
      <c r="I37" s="285" t="s">
        <v>602</v>
      </c>
      <c r="J37" s="285"/>
      <c r="K37" s="294" t="s">
        <v>354</v>
      </c>
      <c r="L37" s="294"/>
      <c r="M37" s="285" t="s">
        <v>248</v>
      </c>
      <c r="N37" s="285"/>
      <c r="O37" s="285">
        <v>2027</v>
      </c>
      <c r="P37" s="285"/>
      <c r="Q37" s="285" t="s">
        <v>390</v>
      </c>
      <c r="R37" s="285"/>
      <c r="S37" s="601">
        <v>2028</v>
      </c>
      <c r="T37" s="601"/>
    </row>
    <row r="38" spans="1:20" s="166" customFormat="1" ht="27.75" customHeight="1">
      <c r="A38" s="651"/>
      <c r="B38" s="651"/>
      <c r="C38" s="651"/>
      <c r="D38" s="651"/>
      <c r="E38" s="651"/>
      <c r="F38" s="651"/>
      <c r="G38" s="651"/>
      <c r="H38" s="651"/>
      <c r="I38" s="649"/>
      <c r="J38" s="649"/>
      <c r="K38" s="649"/>
      <c r="L38" s="649"/>
      <c r="M38" s="637"/>
      <c r="N38" s="637"/>
      <c r="O38" s="649"/>
      <c r="P38" s="649"/>
      <c r="Q38" s="649"/>
      <c r="R38" s="649"/>
      <c r="S38" s="649"/>
      <c r="T38" s="649"/>
    </row>
    <row r="39" spans="1:20" s="166" customFormat="1" ht="26.25" customHeight="1">
      <c r="A39" s="648"/>
      <c r="B39" s="648"/>
      <c r="C39" s="648"/>
      <c r="D39" s="648"/>
      <c r="E39" s="648"/>
      <c r="F39" s="648"/>
      <c r="G39" s="648"/>
      <c r="H39" s="648"/>
      <c r="I39" s="649"/>
      <c r="J39" s="649"/>
      <c r="K39" s="649"/>
      <c r="L39" s="649"/>
      <c r="M39" s="637"/>
      <c r="N39" s="637"/>
      <c r="O39" s="649"/>
      <c r="P39" s="649"/>
      <c r="Q39" s="649"/>
      <c r="R39" s="649"/>
      <c r="S39" s="649"/>
      <c r="T39" s="649"/>
    </row>
    <row r="40" spans="1:20" s="166" customFormat="1" ht="26.25" customHeight="1">
      <c r="A40" s="650"/>
      <c r="B40" s="650"/>
      <c r="C40" s="650"/>
      <c r="D40" s="650"/>
      <c r="E40" s="650"/>
      <c r="F40" s="650"/>
      <c r="G40" s="650"/>
      <c r="H40" s="650"/>
      <c r="I40" s="794"/>
      <c r="J40" s="794"/>
      <c r="K40" s="647"/>
      <c r="L40" s="647"/>
      <c r="M40" s="637"/>
      <c r="N40" s="637"/>
      <c r="O40" s="647"/>
      <c r="P40" s="647"/>
      <c r="Q40" s="637"/>
      <c r="R40" s="637"/>
      <c r="S40" s="647"/>
      <c r="T40" s="647"/>
    </row>
    <row r="41" spans="1:20" s="166" customFormat="1" ht="26.25" customHeight="1">
      <c r="A41" s="789"/>
      <c r="B41" s="789"/>
      <c r="C41" s="789"/>
      <c r="D41" s="789"/>
      <c r="E41" s="789"/>
      <c r="F41" s="789"/>
      <c r="G41" s="789"/>
      <c r="H41" s="789"/>
      <c r="I41" s="638"/>
      <c r="J41" s="638"/>
      <c r="K41" s="647"/>
      <c r="L41" s="647"/>
      <c r="M41" s="637"/>
      <c r="N41" s="637"/>
      <c r="O41" s="638"/>
      <c r="P41" s="638"/>
      <c r="Q41" s="637"/>
      <c r="R41" s="637"/>
      <c r="S41" s="647"/>
      <c r="T41" s="647"/>
    </row>
    <row r="42" spans="1:20" s="166" customFormat="1" ht="25.5" customHeight="1">
      <c r="A42" s="641" t="s">
        <v>257</v>
      </c>
      <c r="B42" s="641"/>
      <c r="C42" s="641"/>
      <c r="D42" s="641"/>
      <c r="E42" s="641"/>
      <c r="F42" s="641"/>
      <c r="G42" s="641"/>
      <c r="H42" s="641"/>
      <c r="I42" s="285" t="s">
        <v>602</v>
      </c>
      <c r="J42" s="285"/>
      <c r="K42" s="294" t="s">
        <v>354</v>
      </c>
      <c r="L42" s="294"/>
      <c r="M42" s="285" t="s">
        <v>248</v>
      </c>
      <c r="N42" s="285"/>
      <c r="O42" s="285">
        <v>2027</v>
      </c>
      <c r="P42" s="285"/>
      <c r="Q42" s="285" t="s">
        <v>390</v>
      </c>
      <c r="R42" s="285"/>
      <c r="S42" s="601">
        <v>2028</v>
      </c>
      <c r="T42" s="601"/>
    </row>
    <row r="43" spans="1:20" s="166" customFormat="1" ht="33.75" customHeight="1">
      <c r="A43" s="643" t="s">
        <v>503</v>
      </c>
      <c r="B43" s="643"/>
      <c r="C43" s="643"/>
      <c r="D43" s="643"/>
      <c r="E43" s="643"/>
      <c r="F43" s="643"/>
      <c r="G43" s="643"/>
      <c r="H43" s="643"/>
      <c r="I43" s="637">
        <v>1500</v>
      </c>
      <c r="J43" s="637"/>
      <c r="K43" s="637"/>
      <c r="L43" s="637"/>
      <c r="M43" s="637"/>
      <c r="N43" s="637"/>
      <c r="O43" s="644"/>
      <c r="P43" s="644"/>
      <c r="Q43" s="638"/>
      <c r="R43" s="638"/>
      <c r="S43" s="644"/>
      <c r="T43" s="644"/>
    </row>
    <row r="44" spans="1:20" s="166" customFormat="1" ht="15" customHeight="1">
      <c r="A44" s="643" t="s">
        <v>504</v>
      </c>
      <c r="B44" s="643"/>
      <c r="C44" s="643"/>
      <c r="D44" s="643"/>
      <c r="E44" s="643"/>
      <c r="F44" s="643"/>
      <c r="G44" s="643"/>
      <c r="H44" s="643"/>
      <c r="I44" s="637">
        <v>750</v>
      </c>
      <c r="J44" s="637"/>
      <c r="K44" s="637"/>
      <c r="L44" s="637"/>
      <c r="M44" s="637"/>
      <c r="N44" s="637"/>
      <c r="O44" s="637"/>
      <c r="P44" s="637"/>
      <c r="Q44" s="638"/>
      <c r="R44" s="638"/>
      <c r="S44" s="637"/>
      <c r="T44" s="637"/>
    </row>
    <row r="45" spans="1:20" s="166" customFormat="1" ht="27" customHeight="1">
      <c r="A45" s="641" t="s">
        <v>258</v>
      </c>
      <c r="B45" s="641"/>
      <c r="C45" s="641"/>
      <c r="D45" s="641"/>
      <c r="E45" s="641"/>
      <c r="F45" s="641"/>
      <c r="G45" s="641"/>
      <c r="H45" s="641"/>
      <c r="I45" s="285" t="s">
        <v>602</v>
      </c>
      <c r="J45" s="285"/>
      <c r="K45" s="294" t="s">
        <v>354</v>
      </c>
      <c r="L45" s="294"/>
      <c r="M45" s="285" t="s">
        <v>248</v>
      </c>
      <c r="N45" s="285"/>
      <c r="O45" s="285">
        <v>2027</v>
      </c>
      <c r="P45" s="285"/>
      <c r="Q45" s="285" t="s">
        <v>390</v>
      </c>
      <c r="R45" s="285"/>
      <c r="S45" s="601">
        <v>2028</v>
      </c>
      <c r="T45" s="601"/>
    </row>
    <row r="46" spans="1:20" s="166" customFormat="1">
      <c r="A46" s="636"/>
      <c r="B46" s="636"/>
      <c r="C46" s="636"/>
      <c r="D46" s="636"/>
      <c r="E46" s="636"/>
      <c r="F46" s="636"/>
      <c r="G46" s="636"/>
      <c r="H46" s="636"/>
      <c r="I46" s="642"/>
      <c r="J46" s="642"/>
      <c r="K46" s="637"/>
      <c r="L46" s="637"/>
      <c r="M46" s="637"/>
      <c r="N46" s="637"/>
      <c r="O46" s="637"/>
      <c r="P46" s="637"/>
      <c r="Q46" s="638"/>
      <c r="R46" s="638"/>
      <c r="S46" s="637"/>
      <c r="T46" s="637"/>
    </row>
    <row r="47" spans="1:20" s="166" customFormat="1">
      <c r="A47" s="636"/>
      <c r="B47" s="636"/>
      <c r="C47" s="636"/>
      <c r="D47" s="636"/>
      <c r="E47" s="636"/>
      <c r="F47" s="636"/>
      <c r="G47" s="636"/>
      <c r="H47" s="636"/>
      <c r="I47" s="637"/>
      <c r="J47" s="637"/>
      <c r="K47" s="637"/>
      <c r="L47" s="637"/>
      <c r="M47" s="637"/>
      <c r="N47" s="637"/>
      <c r="O47" s="637"/>
      <c r="P47" s="637"/>
      <c r="Q47" s="638"/>
      <c r="R47" s="638"/>
      <c r="S47" s="637"/>
      <c r="T47" s="637"/>
    </row>
    <row r="49" spans="1:14" s="166" customFormat="1">
      <c r="A49" s="639" t="s">
        <v>261</v>
      </c>
      <c r="B49" s="639"/>
      <c r="C49" s="639"/>
      <c r="D49" s="639"/>
      <c r="E49" s="639"/>
      <c r="F49" s="639"/>
      <c r="G49" s="639"/>
      <c r="H49" s="639"/>
      <c r="I49" s="639"/>
      <c r="J49" s="639"/>
      <c r="K49" s="639"/>
      <c r="L49" s="639"/>
      <c r="M49" s="639"/>
      <c r="N49" s="639"/>
    </row>
    <row r="50" spans="1:14" s="166" customFormat="1" ht="48.75" customHeight="1">
      <c r="A50" s="640" t="s">
        <v>262</v>
      </c>
      <c r="B50" s="640"/>
      <c r="C50" s="179" t="s">
        <v>263</v>
      </c>
      <c r="D50" s="179" t="s">
        <v>264</v>
      </c>
      <c r="E50" s="179" t="s">
        <v>265</v>
      </c>
      <c r="F50" s="179" t="s">
        <v>266</v>
      </c>
      <c r="G50" s="179" t="s">
        <v>267</v>
      </c>
      <c r="H50" s="179" t="s">
        <v>268</v>
      </c>
      <c r="I50" s="179" t="s">
        <v>269</v>
      </c>
      <c r="J50" s="179" t="s">
        <v>270</v>
      </c>
      <c r="K50" s="179" t="s">
        <v>271</v>
      </c>
      <c r="L50" s="179" t="s">
        <v>272</v>
      </c>
      <c r="M50" s="179" t="s">
        <v>273</v>
      </c>
      <c r="N50" s="179" t="s">
        <v>274</v>
      </c>
    </row>
    <row r="51" spans="1:14" s="166" customFormat="1" ht="12" customHeight="1">
      <c r="A51" s="634">
        <v>1</v>
      </c>
      <c r="B51" s="634"/>
      <c r="C51" s="189"/>
      <c r="D51" s="189"/>
      <c r="E51" s="189"/>
      <c r="F51" s="189"/>
      <c r="G51" s="190" t="s">
        <v>275</v>
      </c>
      <c r="H51" s="190" t="s">
        <v>275</v>
      </c>
      <c r="I51" s="164" t="s">
        <v>275</v>
      </c>
      <c r="J51" s="164" t="s">
        <v>275</v>
      </c>
      <c r="K51" s="164" t="s">
        <v>275</v>
      </c>
      <c r="L51" s="164" t="s">
        <v>275</v>
      </c>
      <c r="M51" s="164" t="s">
        <v>275</v>
      </c>
      <c r="N51" s="164" t="s">
        <v>275</v>
      </c>
    </row>
    <row r="52" spans="1:14" s="166" customFormat="1" ht="12" customHeight="1">
      <c r="A52" s="634"/>
      <c r="B52" s="634"/>
      <c r="C52" s="189"/>
      <c r="D52" s="189"/>
      <c r="E52" s="189"/>
      <c r="F52" s="189"/>
      <c r="G52" s="189"/>
      <c r="H52" s="189"/>
      <c r="I52" s="181"/>
      <c r="J52" s="181"/>
      <c r="K52" s="182"/>
      <c r="L52" s="182"/>
      <c r="M52" s="181"/>
      <c r="N52" s="181"/>
    </row>
    <row r="53" spans="1:14" s="166" customFormat="1" ht="12" customHeight="1">
      <c r="A53" s="634">
        <v>2</v>
      </c>
      <c r="B53" s="634"/>
      <c r="C53" s="189"/>
      <c r="D53" s="189"/>
      <c r="E53" s="189"/>
      <c r="F53" s="189"/>
      <c r="G53" s="190" t="s">
        <v>275</v>
      </c>
      <c r="H53" s="190" t="s">
        <v>275</v>
      </c>
      <c r="I53" s="164" t="s">
        <v>275</v>
      </c>
      <c r="J53" s="164" t="s">
        <v>275</v>
      </c>
      <c r="K53" s="164" t="s">
        <v>275</v>
      </c>
      <c r="L53" s="164" t="s">
        <v>275</v>
      </c>
      <c r="M53" s="164" t="s">
        <v>275</v>
      </c>
      <c r="N53" s="164" t="s">
        <v>275</v>
      </c>
    </row>
    <row r="54" spans="1:14" s="166" customFormat="1" ht="12" customHeight="1">
      <c r="A54" s="634"/>
      <c r="B54" s="634"/>
      <c r="C54" s="189"/>
      <c r="D54" s="189"/>
      <c r="E54" s="189"/>
      <c r="F54" s="189"/>
      <c r="G54" s="189"/>
      <c r="H54" s="189"/>
      <c r="I54" s="181"/>
      <c r="J54" s="181"/>
      <c r="K54" s="182"/>
      <c r="L54" s="181"/>
      <c r="M54" s="181"/>
      <c r="N54" s="181"/>
    </row>
    <row r="55" spans="1:14" s="166" customFormat="1" ht="12" customHeight="1">
      <c r="A55" s="634">
        <v>3</v>
      </c>
      <c r="B55" s="634"/>
      <c r="C55" s="189"/>
      <c r="D55" s="189"/>
      <c r="E55" s="189"/>
      <c r="F55" s="189"/>
      <c r="G55" s="190" t="s">
        <v>275</v>
      </c>
      <c r="H55" s="190" t="s">
        <v>275</v>
      </c>
      <c r="I55" s="164" t="s">
        <v>275</v>
      </c>
      <c r="J55" s="164" t="s">
        <v>275</v>
      </c>
      <c r="K55" s="164" t="s">
        <v>275</v>
      </c>
      <c r="L55" s="164" t="s">
        <v>275</v>
      </c>
      <c r="M55" s="164" t="s">
        <v>275</v>
      </c>
      <c r="N55" s="164" t="s">
        <v>275</v>
      </c>
    </row>
    <row r="56" spans="1:14" s="166" customFormat="1" ht="12" customHeight="1">
      <c r="A56" s="634"/>
      <c r="B56" s="634"/>
      <c r="C56" s="189"/>
      <c r="D56" s="189"/>
      <c r="E56" s="189"/>
      <c r="F56" s="189"/>
      <c r="G56" s="189"/>
      <c r="H56" s="189"/>
      <c r="I56" s="181"/>
      <c r="J56" s="181"/>
      <c r="K56" s="182"/>
      <c r="L56" s="182"/>
      <c r="M56" s="182"/>
      <c r="N56" s="181"/>
    </row>
    <row r="57" spans="1:14" s="166" customFormat="1" ht="12" customHeight="1">
      <c r="A57" s="634">
        <v>4</v>
      </c>
      <c r="B57" s="634"/>
      <c r="C57" s="189"/>
      <c r="D57" s="189"/>
      <c r="E57" s="189"/>
      <c r="F57" s="189"/>
      <c r="G57" s="190" t="s">
        <v>234</v>
      </c>
      <c r="H57" s="190" t="s">
        <v>234</v>
      </c>
      <c r="I57" s="164" t="s">
        <v>234</v>
      </c>
      <c r="J57" s="164" t="s">
        <v>234</v>
      </c>
      <c r="K57" s="164" t="s">
        <v>234</v>
      </c>
      <c r="L57" s="164" t="s">
        <v>234</v>
      </c>
      <c r="M57" s="164" t="s">
        <v>234</v>
      </c>
      <c r="N57" s="164" t="s">
        <v>234</v>
      </c>
    </row>
    <row r="58" spans="1:14" s="166" customFormat="1" ht="12" customHeight="1">
      <c r="A58" s="634"/>
      <c r="B58" s="634"/>
      <c r="C58" s="189"/>
      <c r="D58" s="189"/>
      <c r="E58" s="189"/>
      <c r="F58" s="189"/>
      <c r="G58" s="189"/>
      <c r="H58" s="189"/>
      <c r="I58" s="181"/>
      <c r="J58" s="181"/>
      <c r="K58" s="182"/>
      <c r="L58" s="182"/>
      <c r="M58" s="181"/>
      <c r="N58" s="181"/>
    </row>
    <row r="59" spans="1:14" s="166" customFormat="1" ht="12" customHeight="1">
      <c r="A59" s="634">
        <v>5</v>
      </c>
      <c r="B59" s="634"/>
      <c r="C59" s="189"/>
      <c r="D59" s="189"/>
      <c r="E59" s="189"/>
      <c r="F59" s="189"/>
      <c r="G59" s="190" t="s">
        <v>275</v>
      </c>
      <c r="H59" s="190" t="s">
        <v>275</v>
      </c>
      <c r="I59" s="164" t="s">
        <v>275</v>
      </c>
      <c r="J59" s="164" t="s">
        <v>275</v>
      </c>
      <c r="K59" s="164" t="s">
        <v>275</v>
      </c>
      <c r="L59" s="164" t="s">
        <v>275</v>
      </c>
      <c r="M59" s="164" t="s">
        <v>275</v>
      </c>
      <c r="N59" s="164" t="s">
        <v>275</v>
      </c>
    </row>
    <row r="60" spans="1:14" s="166" customFormat="1" ht="12" customHeight="1">
      <c r="A60" s="634"/>
      <c r="B60" s="634"/>
      <c r="C60" s="189"/>
      <c r="D60" s="189"/>
      <c r="E60" s="189"/>
      <c r="F60" s="189"/>
      <c r="G60" s="189"/>
      <c r="H60" s="189"/>
      <c r="I60" s="181"/>
      <c r="J60" s="181"/>
      <c r="K60" s="181"/>
      <c r="L60" s="181"/>
      <c r="M60" s="181"/>
      <c r="N60" s="182"/>
    </row>
    <row r="61" spans="1:14" s="166" customFormat="1" ht="12" customHeight="1">
      <c r="A61" s="634"/>
      <c r="B61" s="634"/>
      <c r="C61" s="164"/>
      <c r="D61" s="164"/>
      <c r="E61" s="164"/>
      <c r="F61" s="164"/>
      <c r="G61" s="164"/>
      <c r="H61" s="164"/>
      <c r="I61" s="164"/>
      <c r="J61" s="164"/>
      <c r="K61" s="164"/>
      <c r="L61" s="164"/>
      <c r="M61" s="164"/>
      <c r="N61" s="164"/>
    </row>
    <row r="62" spans="1:14" s="166" customFormat="1" ht="12" customHeight="1">
      <c r="A62" s="634"/>
      <c r="B62" s="634"/>
      <c r="C62" s="181"/>
      <c r="D62" s="181"/>
      <c r="E62" s="181"/>
      <c r="F62" s="181"/>
      <c r="G62" s="181"/>
      <c r="H62" s="181"/>
      <c r="I62" s="181"/>
      <c r="J62" s="181"/>
      <c r="K62" s="181"/>
      <c r="L62" s="181"/>
      <c r="M62" s="181"/>
      <c r="N62" s="181"/>
    </row>
    <row r="63" spans="1:14" s="166" customFormat="1" ht="12" customHeight="1">
      <c r="A63" s="634"/>
      <c r="B63" s="634"/>
      <c r="C63" s="164"/>
      <c r="D63" s="164"/>
      <c r="E63" s="164"/>
      <c r="F63" s="164"/>
      <c r="G63" s="164"/>
      <c r="H63" s="164"/>
      <c r="I63" s="164"/>
      <c r="J63" s="164"/>
      <c r="K63" s="164"/>
      <c r="L63" s="164"/>
      <c r="M63" s="164"/>
      <c r="N63" s="164"/>
    </row>
    <row r="64" spans="1:14" s="166" customFormat="1" ht="12" customHeight="1">
      <c r="A64" s="634"/>
      <c r="B64" s="634"/>
      <c r="C64" s="181"/>
      <c r="D64" s="181"/>
      <c r="E64" s="181"/>
      <c r="F64" s="181"/>
      <c r="G64" s="181"/>
      <c r="H64" s="181"/>
      <c r="I64" s="181"/>
      <c r="J64" s="181"/>
      <c r="K64" s="181"/>
      <c r="L64" s="181"/>
      <c r="M64" s="181"/>
      <c r="N64" s="181"/>
    </row>
    <row r="65" spans="1:15" s="166" customFormat="1" ht="12" customHeight="1">
      <c r="A65" s="634"/>
      <c r="B65" s="634"/>
      <c r="C65" s="164"/>
      <c r="D65" s="164"/>
      <c r="E65" s="164"/>
      <c r="F65" s="164"/>
      <c r="G65" s="164"/>
      <c r="H65" s="164"/>
      <c r="I65" s="164"/>
      <c r="J65" s="164"/>
      <c r="K65" s="164"/>
      <c r="L65" s="164"/>
      <c r="M65" s="164"/>
      <c r="N65" s="183"/>
      <c r="O65" s="184"/>
    </row>
    <row r="66" spans="1:15" s="166" customFormat="1" ht="12" customHeight="1">
      <c r="A66" s="634"/>
      <c r="B66" s="634"/>
      <c r="C66" s="181"/>
      <c r="D66" s="181"/>
      <c r="E66" s="181"/>
      <c r="F66" s="181"/>
      <c r="G66" s="181"/>
      <c r="H66" s="181"/>
      <c r="I66" s="181"/>
      <c r="J66" s="181"/>
      <c r="K66" s="181"/>
      <c r="L66" s="181"/>
      <c r="M66" s="181"/>
      <c r="N66" s="181"/>
    </row>
    <row r="67" spans="1:15" s="166" customFormat="1" ht="12" customHeight="1">
      <c r="A67" s="634"/>
      <c r="B67" s="634"/>
      <c r="C67" s="164"/>
      <c r="D67" s="164"/>
      <c r="E67" s="164"/>
      <c r="F67" s="164"/>
      <c r="G67" s="164"/>
      <c r="H67" s="164"/>
      <c r="I67" s="164"/>
      <c r="J67" s="164"/>
      <c r="K67" s="164"/>
      <c r="L67" s="164"/>
      <c r="M67" s="164"/>
      <c r="N67" s="164"/>
    </row>
    <row r="68" spans="1:15" s="166" customFormat="1" ht="12" customHeight="1">
      <c r="A68" s="634"/>
      <c r="B68" s="634"/>
      <c r="C68" s="181"/>
      <c r="D68" s="181"/>
      <c r="E68" s="181"/>
      <c r="F68" s="181"/>
      <c r="G68" s="181"/>
      <c r="H68" s="181"/>
      <c r="I68" s="181"/>
      <c r="J68" s="181"/>
      <c r="K68" s="181"/>
      <c r="L68" s="181"/>
      <c r="M68" s="181"/>
      <c r="N68" s="181"/>
    </row>
    <row r="69" spans="1:15" s="166" customFormat="1" ht="12" customHeight="1">
      <c r="A69" s="634"/>
      <c r="B69" s="634"/>
      <c r="C69" s="164"/>
      <c r="D69" s="164"/>
      <c r="E69" s="164"/>
      <c r="F69" s="164"/>
      <c r="G69" s="164"/>
      <c r="H69" s="164"/>
      <c r="I69" s="164"/>
      <c r="J69" s="164"/>
      <c r="K69" s="164"/>
      <c r="L69" s="164"/>
      <c r="M69" s="164"/>
      <c r="N69" s="164"/>
    </row>
    <row r="70" spans="1:15" s="166" customFormat="1" ht="10.5" customHeight="1">
      <c r="A70" s="634"/>
      <c r="B70" s="634"/>
      <c r="C70" s="181"/>
      <c r="D70" s="181"/>
      <c r="E70" s="181"/>
      <c r="F70" s="181"/>
      <c r="G70" s="181"/>
      <c r="H70" s="181"/>
      <c r="I70" s="181"/>
      <c r="J70" s="181"/>
      <c r="K70" s="181"/>
      <c r="L70" s="181"/>
      <c r="M70" s="181"/>
      <c r="N70" s="181"/>
    </row>
    <row r="71" spans="1:15" s="166" customFormat="1" ht="4.5" hidden="1" customHeight="1">
      <c r="A71" s="635" t="s">
        <v>313</v>
      </c>
      <c r="B71" s="635"/>
      <c r="C71" s="635"/>
      <c r="D71" s="635"/>
      <c r="E71" s="635"/>
      <c r="F71" s="618"/>
      <c r="G71" s="618"/>
      <c r="H71" s="626" t="s">
        <v>313</v>
      </c>
      <c r="I71" s="626"/>
      <c r="J71" s="626"/>
      <c r="K71" s="626"/>
      <c r="L71" s="626"/>
      <c r="M71" s="618"/>
      <c r="N71" s="618"/>
    </row>
    <row r="72" spans="1:15" s="166" customFormat="1" hidden="1">
      <c r="A72" s="626" t="s">
        <v>314</v>
      </c>
      <c r="B72" s="626"/>
      <c r="C72" s="626"/>
      <c r="D72" s="626"/>
      <c r="E72" s="626"/>
      <c r="F72" s="618"/>
      <c r="G72" s="618"/>
      <c r="H72" s="626" t="s">
        <v>314</v>
      </c>
      <c r="I72" s="626"/>
      <c r="J72" s="626"/>
      <c r="K72" s="626"/>
      <c r="L72" s="626"/>
      <c r="M72" s="618"/>
      <c r="N72" s="618"/>
    </row>
    <row r="73" spans="1:15" s="166" customFormat="1" hidden="1"/>
    <row r="74" spans="1:15" s="166" customFormat="1" hidden="1">
      <c r="A74" s="625" t="s">
        <v>315</v>
      </c>
      <c r="B74" s="625"/>
      <c r="C74" s="625"/>
      <c r="D74" s="625"/>
      <c r="E74" s="625"/>
      <c r="F74" s="625"/>
      <c r="G74" s="625"/>
      <c r="H74" s="625" t="s">
        <v>315</v>
      </c>
      <c r="I74" s="625"/>
      <c r="J74" s="625"/>
      <c r="K74" s="625"/>
      <c r="L74" s="625"/>
      <c r="M74" s="625"/>
      <c r="N74" s="625"/>
    </row>
    <row r="75" spans="1:15" s="166" customFormat="1" hidden="1">
      <c r="A75" s="626" t="s">
        <v>316</v>
      </c>
      <c r="B75" s="626"/>
      <c r="C75" s="630"/>
      <c r="D75" s="630"/>
      <c r="E75" s="630"/>
      <c r="F75" s="630"/>
      <c r="G75" s="630"/>
      <c r="H75" s="626" t="s">
        <v>317</v>
      </c>
      <c r="I75" s="626"/>
      <c r="J75" s="630"/>
      <c r="K75" s="630"/>
      <c r="L75" s="630"/>
      <c r="M75" s="630"/>
      <c r="N75" s="630"/>
    </row>
    <row r="76" spans="1:15" s="166" customFormat="1" hidden="1">
      <c r="A76" s="626"/>
      <c r="B76" s="626"/>
      <c r="C76" s="630"/>
      <c r="D76" s="630"/>
      <c r="E76" s="630"/>
      <c r="F76" s="630"/>
      <c r="G76" s="630"/>
      <c r="H76" s="626"/>
      <c r="I76" s="626"/>
      <c r="J76" s="630"/>
      <c r="K76" s="630"/>
      <c r="L76" s="630"/>
      <c r="M76" s="630"/>
      <c r="N76" s="630"/>
    </row>
    <row r="77" spans="1:15" s="166" customFormat="1" hidden="1">
      <c r="A77" s="626"/>
      <c r="B77" s="626"/>
      <c r="C77" s="630"/>
      <c r="D77" s="630"/>
      <c r="E77" s="630"/>
      <c r="F77" s="630"/>
      <c r="G77" s="630"/>
      <c r="H77" s="626"/>
      <c r="I77" s="626"/>
      <c r="J77" s="630"/>
      <c r="K77" s="630"/>
      <c r="L77" s="630"/>
      <c r="M77" s="630"/>
      <c r="N77" s="630"/>
    </row>
    <row r="78" spans="1:15" s="166" customFormat="1" hidden="1">
      <c r="A78" s="626" t="s">
        <v>318</v>
      </c>
      <c r="B78" s="626"/>
      <c r="C78" s="630"/>
      <c r="D78" s="630"/>
      <c r="E78" s="630"/>
      <c r="F78" s="630"/>
      <c r="G78" s="630"/>
      <c r="H78" s="626" t="s">
        <v>318</v>
      </c>
      <c r="I78" s="626"/>
      <c r="J78" s="630"/>
      <c r="K78" s="630"/>
      <c r="L78" s="630"/>
      <c r="M78" s="630"/>
      <c r="N78" s="630"/>
    </row>
    <row r="79" spans="1:15" s="166" customFormat="1" hidden="1">
      <c r="A79" s="626"/>
      <c r="B79" s="626"/>
      <c r="C79" s="630"/>
      <c r="D79" s="630"/>
      <c r="E79" s="630"/>
      <c r="F79" s="630"/>
      <c r="G79" s="630"/>
      <c r="H79" s="626"/>
      <c r="I79" s="626"/>
      <c r="J79" s="630"/>
      <c r="K79" s="630"/>
      <c r="L79" s="630"/>
      <c r="M79" s="630"/>
      <c r="N79" s="630"/>
    </row>
    <row r="80" spans="1:15" s="166" customFormat="1" hidden="1">
      <c r="A80" s="626"/>
      <c r="B80" s="626"/>
      <c r="C80" s="630"/>
      <c r="D80" s="630"/>
      <c r="E80" s="630"/>
      <c r="F80" s="630"/>
      <c r="G80" s="630"/>
      <c r="H80" s="626"/>
      <c r="I80" s="626"/>
      <c r="J80" s="630"/>
      <c r="K80" s="630"/>
      <c r="L80" s="630"/>
      <c r="M80" s="630"/>
      <c r="N80" s="630"/>
    </row>
    <row r="81" spans="1:14" s="166" customFormat="1" hidden="1">
      <c r="A81" s="625" t="s">
        <v>319</v>
      </c>
      <c r="B81" s="625"/>
      <c r="C81" s="625"/>
      <c r="D81" s="625"/>
      <c r="E81" s="625"/>
      <c r="F81" s="625"/>
      <c r="G81" s="625"/>
      <c r="H81" s="625" t="s">
        <v>319</v>
      </c>
      <c r="I81" s="625"/>
      <c r="J81" s="625"/>
      <c r="K81" s="625"/>
      <c r="L81" s="625"/>
      <c r="M81" s="625"/>
      <c r="N81" s="625"/>
    </row>
    <row r="82" spans="1:14" s="166" customFormat="1" hidden="1">
      <c r="A82" s="626" t="s">
        <v>320</v>
      </c>
      <c r="B82" s="626"/>
      <c r="C82" s="630"/>
      <c r="D82" s="630"/>
      <c r="E82" s="630"/>
      <c r="F82" s="630"/>
      <c r="G82" s="630"/>
      <c r="H82" s="626" t="s">
        <v>321</v>
      </c>
      <c r="I82" s="626"/>
      <c r="J82" s="630"/>
      <c r="K82" s="630"/>
      <c r="L82" s="630"/>
      <c r="M82" s="630"/>
      <c r="N82" s="630"/>
    </row>
    <row r="83" spans="1:14" s="166" customFormat="1" hidden="1">
      <c r="A83" s="626"/>
      <c r="B83" s="626"/>
      <c r="C83" s="630"/>
      <c r="D83" s="630"/>
      <c r="E83" s="630"/>
      <c r="F83" s="630"/>
      <c r="G83" s="630"/>
      <c r="H83" s="626"/>
      <c r="I83" s="626"/>
      <c r="J83" s="630"/>
      <c r="K83" s="630"/>
      <c r="L83" s="630"/>
      <c r="M83" s="630"/>
      <c r="N83" s="630"/>
    </row>
    <row r="84" spans="1:14" s="166" customFormat="1" hidden="1">
      <c r="A84" s="626"/>
      <c r="B84" s="626"/>
      <c r="C84" s="630"/>
      <c r="D84" s="630"/>
      <c r="E84" s="630"/>
      <c r="F84" s="630"/>
      <c r="G84" s="630"/>
      <c r="H84" s="626"/>
      <c r="I84" s="626"/>
      <c r="J84" s="630"/>
      <c r="K84" s="630"/>
      <c r="L84" s="630"/>
      <c r="M84" s="630"/>
      <c r="N84" s="630"/>
    </row>
    <row r="85" spans="1:14" s="166" customFormat="1" hidden="1">
      <c r="A85" s="626" t="s">
        <v>322</v>
      </c>
      <c r="B85" s="626"/>
      <c r="C85" s="630"/>
      <c r="D85" s="630"/>
      <c r="E85" s="630"/>
      <c r="F85" s="630"/>
      <c r="G85" s="630"/>
      <c r="H85" s="626" t="s">
        <v>322</v>
      </c>
      <c r="I85" s="626"/>
      <c r="J85" s="630"/>
      <c r="K85" s="630"/>
      <c r="L85" s="630"/>
      <c r="M85" s="630"/>
      <c r="N85" s="630"/>
    </row>
    <row r="86" spans="1:14" s="166" customFormat="1" hidden="1">
      <c r="A86" s="626"/>
      <c r="B86" s="626"/>
      <c r="C86" s="630"/>
      <c r="D86" s="630"/>
      <c r="E86" s="630"/>
      <c r="F86" s="630"/>
      <c r="G86" s="630"/>
      <c r="H86" s="626"/>
      <c r="I86" s="626"/>
      <c r="J86" s="630"/>
      <c r="K86" s="630"/>
      <c r="L86" s="630"/>
      <c r="M86" s="630"/>
      <c r="N86" s="630"/>
    </row>
    <row r="87" spans="1:14" s="166" customFormat="1" hidden="1">
      <c r="A87" s="626"/>
      <c r="B87" s="626"/>
      <c r="C87" s="630"/>
      <c r="D87" s="630"/>
      <c r="E87" s="630"/>
      <c r="F87" s="630"/>
      <c r="G87" s="630"/>
      <c r="H87" s="626"/>
      <c r="I87" s="626"/>
      <c r="J87" s="630"/>
      <c r="K87" s="630"/>
      <c r="L87" s="630"/>
      <c r="M87" s="630"/>
      <c r="N87" s="630"/>
    </row>
    <row r="89" spans="1:14" s="166" customFormat="1">
      <c r="A89" s="625" t="s">
        <v>277</v>
      </c>
      <c r="B89" s="625"/>
      <c r="C89" s="625"/>
      <c r="D89" s="625"/>
      <c r="E89" s="625"/>
      <c r="F89" s="625"/>
      <c r="G89" s="625"/>
      <c r="H89" s="625"/>
      <c r="I89" s="625"/>
      <c r="J89" s="625"/>
      <c r="K89" s="625"/>
      <c r="L89" s="625"/>
      <c r="M89" s="625"/>
      <c r="N89" s="625"/>
    </row>
    <row r="90" spans="1:14" s="166" customFormat="1" ht="31.5" customHeight="1">
      <c r="A90" s="74" t="s">
        <v>323</v>
      </c>
      <c r="B90" s="631" t="s">
        <v>279</v>
      </c>
      <c r="C90" s="631"/>
      <c r="D90" s="631"/>
      <c r="E90" s="631"/>
      <c r="F90" s="631"/>
      <c r="G90" s="632" t="s">
        <v>280</v>
      </c>
      <c r="H90" s="632"/>
      <c r="I90" s="632"/>
      <c r="J90" s="632"/>
      <c r="K90" s="632"/>
      <c r="L90" s="632"/>
      <c r="M90" s="633"/>
      <c r="N90" s="633"/>
    </row>
    <row r="91" spans="1:14" s="166" customFormat="1" ht="25.5">
      <c r="A91" s="78" t="s">
        <v>282</v>
      </c>
      <c r="B91" s="629" t="s">
        <v>404</v>
      </c>
      <c r="C91" s="629"/>
      <c r="D91" s="629"/>
      <c r="E91" s="629"/>
      <c r="F91" s="629"/>
      <c r="G91" s="622">
        <v>90</v>
      </c>
      <c r="H91" s="622"/>
      <c r="I91" s="623"/>
      <c r="J91" s="623"/>
      <c r="K91" s="623"/>
      <c r="L91" s="623"/>
      <c r="M91" s="620"/>
      <c r="N91" s="620"/>
    </row>
    <row r="92" spans="1:14" s="166" customFormat="1" ht="38.25">
      <c r="A92" s="95" t="s">
        <v>324</v>
      </c>
      <c r="B92" s="265" t="s">
        <v>367</v>
      </c>
      <c r="C92" s="265"/>
      <c r="D92" s="265"/>
      <c r="E92" s="265"/>
      <c r="F92" s="265"/>
      <c r="G92" s="622">
        <v>10</v>
      </c>
      <c r="H92" s="622"/>
      <c r="I92" s="623"/>
      <c r="J92" s="623"/>
      <c r="K92" s="623"/>
      <c r="L92" s="623"/>
      <c r="M92" s="620"/>
      <c r="N92" s="620"/>
    </row>
    <row r="93" spans="1:14" s="166" customFormat="1">
      <c r="A93" s="185"/>
      <c r="B93" s="629"/>
      <c r="C93" s="629"/>
      <c r="D93" s="629"/>
      <c r="E93" s="629"/>
      <c r="F93" s="629"/>
      <c r="G93" s="622"/>
      <c r="H93" s="622"/>
      <c r="I93" s="623"/>
      <c r="J93" s="623"/>
      <c r="K93" s="623"/>
      <c r="L93" s="623"/>
      <c r="M93" s="620"/>
      <c r="N93" s="620"/>
    </row>
    <row r="94" spans="1:14" s="166" customFormat="1">
      <c r="A94" s="185"/>
      <c r="B94" s="629"/>
      <c r="C94" s="629"/>
      <c r="D94" s="629"/>
      <c r="E94" s="629"/>
      <c r="F94" s="629"/>
      <c r="G94" s="622"/>
      <c r="H94" s="622"/>
      <c r="I94" s="623"/>
      <c r="J94" s="623"/>
      <c r="K94" s="623"/>
      <c r="L94" s="623"/>
      <c r="M94" s="620"/>
      <c r="N94" s="620"/>
    </row>
    <row r="95" spans="1:14" s="166" customFormat="1">
      <c r="A95" s="185"/>
      <c r="B95" s="621"/>
      <c r="C95" s="621"/>
      <c r="D95" s="621"/>
      <c r="E95" s="621"/>
      <c r="F95" s="621"/>
      <c r="G95" s="622"/>
      <c r="H95" s="622"/>
      <c r="I95" s="623"/>
      <c r="J95" s="623"/>
      <c r="K95" s="623"/>
      <c r="L95" s="623"/>
      <c r="M95" s="620"/>
      <c r="N95" s="620"/>
    </row>
    <row r="96" spans="1:14" s="166" customFormat="1">
      <c r="A96" s="185"/>
      <c r="B96" s="621"/>
      <c r="C96" s="621"/>
      <c r="D96" s="621"/>
      <c r="E96" s="621"/>
      <c r="F96" s="621"/>
      <c r="G96" s="622"/>
      <c r="H96" s="622"/>
      <c r="I96" s="623"/>
      <c r="J96" s="623"/>
      <c r="K96" s="623"/>
      <c r="L96" s="623"/>
      <c r="M96" s="620"/>
      <c r="N96" s="620"/>
    </row>
    <row r="97" spans="1:18" s="166" customFormat="1">
      <c r="A97" s="185"/>
      <c r="B97" s="621"/>
      <c r="C97" s="621"/>
      <c r="D97" s="621"/>
      <c r="E97" s="621"/>
      <c r="F97" s="621"/>
      <c r="G97" s="622"/>
      <c r="H97" s="622"/>
      <c r="I97" s="623"/>
      <c r="J97" s="623"/>
      <c r="K97" s="623"/>
      <c r="L97" s="623"/>
      <c r="M97" s="620"/>
      <c r="N97" s="620"/>
    </row>
    <row r="98" spans="1:18" s="166" customFormat="1">
      <c r="A98" s="185"/>
      <c r="B98" s="621"/>
      <c r="C98" s="621"/>
      <c r="D98" s="621"/>
      <c r="E98" s="621"/>
      <c r="F98" s="621"/>
      <c r="G98" s="622"/>
      <c r="H98" s="622"/>
      <c r="I98" s="623"/>
      <c r="J98" s="623"/>
      <c r="K98" s="623"/>
      <c r="L98" s="623"/>
      <c r="M98" s="620"/>
      <c r="N98" s="620"/>
    </row>
    <row r="99" spans="1:18" s="166" customFormat="1">
      <c r="A99" s="185"/>
      <c r="B99" s="621"/>
      <c r="C99" s="621"/>
      <c r="D99" s="621"/>
      <c r="E99" s="621"/>
      <c r="F99" s="621"/>
      <c r="G99" s="622"/>
      <c r="H99" s="622"/>
      <c r="I99" s="623"/>
      <c r="J99" s="623"/>
      <c r="K99" s="623"/>
      <c r="L99" s="623"/>
      <c r="M99" s="620"/>
      <c r="N99" s="620"/>
    </row>
    <row r="100" spans="1:18" s="166" customFormat="1">
      <c r="A100" s="185"/>
      <c r="B100" s="621"/>
      <c r="C100" s="621"/>
      <c r="D100" s="621"/>
      <c r="E100" s="621"/>
      <c r="F100" s="621"/>
      <c r="G100" s="622"/>
      <c r="H100" s="622"/>
      <c r="I100" s="623"/>
      <c r="J100" s="623"/>
      <c r="K100" s="623"/>
      <c r="L100" s="623"/>
      <c r="M100" s="620"/>
      <c r="N100" s="620"/>
    </row>
    <row r="101" spans="1:18" s="166" customFormat="1">
      <c r="A101" s="185"/>
      <c r="B101" s="621"/>
      <c r="C101" s="621"/>
      <c r="D101" s="621"/>
      <c r="E101" s="621"/>
      <c r="F101" s="621"/>
      <c r="G101" s="622"/>
      <c r="H101" s="622"/>
      <c r="I101" s="623"/>
      <c r="J101" s="623"/>
      <c r="K101" s="623"/>
      <c r="L101" s="623"/>
      <c r="M101" s="620"/>
      <c r="N101" s="620"/>
    </row>
    <row r="102" spans="1:18" s="166" customFormat="1">
      <c r="A102" s="186">
        <f>COUNTA(B91:F101)</f>
        <v>2</v>
      </c>
      <c r="B102" s="624"/>
      <c r="C102" s="624"/>
      <c r="D102" s="624"/>
      <c r="E102" s="624"/>
      <c r="F102" s="624"/>
      <c r="G102" s="624"/>
      <c r="H102" s="624"/>
      <c r="I102" s="624"/>
      <c r="J102" s="624"/>
      <c r="K102" s="624"/>
      <c r="L102" s="624"/>
      <c r="M102" s="614"/>
      <c r="N102" s="614"/>
    </row>
    <row r="104" spans="1:18" s="166" customFormat="1">
      <c r="A104" s="625" t="s">
        <v>287</v>
      </c>
      <c r="B104" s="625"/>
      <c r="C104" s="625"/>
      <c r="D104" s="625"/>
      <c r="E104" s="625"/>
      <c r="F104" s="625"/>
      <c r="G104" s="625"/>
      <c r="H104" s="625"/>
      <c r="I104" s="625"/>
      <c r="J104" s="625"/>
      <c r="K104" s="625"/>
      <c r="L104" s="625"/>
      <c r="M104" s="625"/>
      <c r="N104" s="625"/>
    </row>
    <row r="105" spans="1:18" s="166" customFormat="1">
      <c r="A105" s="626" t="s">
        <v>288</v>
      </c>
      <c r="B105" s="626"/>
      <c r="C105" s="626"/>
      <c r="D105" s="626"/>
      <c r="E105" s="627" t="s">
        <v>61</v>
      </c>
      <c r="F105" s="627"/>
      <c r="G105" s="627"/>
      <c r="H105" s="627"/>
      <c r="I105" s="627"/>
      <c r="J105" s="627"/>
      <c r="K105" s="627"/>
      <c r="L105" s="627"/>
      <c r="M105" s="614" t="s">
        <v>289</v>
      </c>
      <c r="N105" s="614"/>
    </row>
    <row r="106" spans="1:18" s="166" customFormat="1">
      <c r="A106" s="618"/>
      <c r="B106" s="618"/>
      <c r="C106" s="618"/>
      <c r="D106" s="618"/>
      <c r="E106" s="619"/>
      <c r="F106" s="619"/>
      <c r="G106" s="619"/>
      <c r="H106" s="619"/>
      <c r="I106" s="619"/>
      <c r="J106" s="619"/>
      <c r="K106" s="619"/>
      <c r="L106" s="619"/>
      <c r="M106" s="620"/>
      <c r="N106" s="620"/>
    </row>
    <row r="107" spans="1:18" s="166" customFormat="1">
      <c r="A107" s="618"/>
      <c r="B107" s="618"/>
      <c r="C107" s="618"/>
      <c r="D107" s="618"/>
      <c r="E107" s="619"/>
      <c r="F107" s="619"/>
      <c r="G107" s="619"/>
      <c r="H107" s="619"/>
      <c r="I107" s="619"/>
      <c r="J107" s="619"/>
      <c r="K107" s="619"/>
      <c r="L107" s="619"/>
      <c r="M107" s="620"/>
      <c r="N107" s="620"/>
      <c r="O107" s="187"/>
      <c r="P107" s="188"/>
      <c r="Q107" s="188"/>
      <c r="R107" s="188"/>
    </row>
    <row r="108" spans="1:18" s="166" customFormat="1">
      <c r="A108" s="618"/>
      <c r="B108" s="618"/>
      <c r="C108" s="618"/>
      <c r="D108" s="618"/>
      <c r="E108" s="619"/>
      <c r="F108" s="619"/>
      <c r="G108" s="619"/>
      <c r="H108" s="619"/>
      <c r="I108" s="619"/>
      <c r="J108" s="619"/>
      <c r="K108" s="619"/>
      <c r="L108" s="619"/>
      <c r="M108" s="620"/>
      <c r="N108" s="620"/>
    </row>
    <row r="109" spans="1:18" s="166" customFormat="1">
      <c r="A109" s="618"/>
      <c r="B109" s="618"/>
      <c r="C109" s="618"/>
      <c r="D109" s="618"/>
      <c r="E109" s="619"/>
      <c r="F109" s="619"/>
      <c r="G109" s="619"/>
      <c r="H109" s="619"/>
      <c r="I109" s="619"/>
      <c r="J109" s="619"/>
      <c r="K109" s="619"/>
      <c r="L109" s="619"/>
      <c r="M109" s="620"/>
      <c r="N109" s="620"/>
    </row>
    <row r="110" spans="1:18" s="166" customFormat="1">
      <c r="A110" s="618"/>
      <c r="B110" s="618"/>
      <c r="C110" s="618"/>
      <c r="D110" s="618"/>
      <c r="E110" s="619"/>
      <c r="F110" s="619"/>
      <c r="G110" s="619"/>
      <c r="H110" s="619"/>
      <c r="I110" s="619"/>
      <c r="J110" s="619"/>
      <c r="K110" s="619"/>
      <c r="L110" s="619"/>
      <c r="M110" s="620"/>
      <c r="N110" s="620"/>
    </row>
    <row r="111" spans="1:18" s="166" customFormat="1">
      <c r="A111" s="618"/>
      <c r="B111" s="618"/>
      <c r="C111" s="618"/>
      <c r="D111" s="618"/>
      <c r="E111" s="619"/>
      <c r="F111" s="619"/>
      <c r="G111" s="619"/>
      <c r="H111" s="619"/>
      <c r="I111" s="619"/>
      <c r="J111" s="619"/>
      <c r="K111" s="619"/>
      <c r="L111" s="619"/>
      <c r="M111" s="620"/>
      <c r="N111" s="620"/>
    </row>
    <row r="112" spans="1:18" s="166" customFormat="1">
      <c r="A112" s="613" t="s">
        <v>290</v>
      </c>
      <c r="B112" s="613"/>
      <c r="C112" s="613"/>
      <c r="D112" s="613"/>
      <c r="E112" s="613"/>
      <c r="F112" s="613"/>
      <c r="G112" s="613"/>
      <c r="H112" s="613"/>
      <c r="I112" s="613"/>
      <c r="J112" s="613"/>
      <c r="K112" s="613"/>
      <c r="L112" s="613"/>
      <c r="M112" s="614"/>
      <c r="N112" s="614"/>
    </row>
    <row r="114" spans="1:14" s="166" customFormat="1" ht="14.25" customHeight="1"/>
    <row r="115" spans="1:14" s="166" customFormat="1" hidden="1">
      <c r="A115" s="615" t="s">
        <v>326</v>
      </c>
      <c r="B115" s="615"/>
      <c r="C115" s="615"/>
      <c r="D115" s="615"/>
      <c r="E115" s="615"/>
      <c r="F115" s="615"/>
      <c r="G115" s="615"/>
      <c r="H115" s="615"/>
      <c r="I115" s="615"/>
      <c r="J115" s="615"/>
      <c r="K115" s="615"/>
      <c r="L115" s="615"/>
      <c r="M115" s="615"/>
      <c r="N115" s="615"/>
    </row>
    <row r="116" spans="1:14" s="166" customFormat="1" hidden="1">
      <c r="A116" s="616" t="s">
        <v>327</v>
      </c>
      <c r="B116" s="616"/>
      <c r="C116" s="616"/>
      <c r="D116" s="616"/>
      <c r="E116" s="616"/>
      <c r="F116" s="616"/>
      <c r="G116" s="616"/>
      <c r="H116" s="616"/>
      <c r="I116" s="616"/>
      <c r="J116" s="616"/>
      <c r="K116" s="616"/>
      <c r="L116" s="616"/>
      <c r="M116" s="616"/>
      <c r="N116" s="616"/>
    </row>
    <row r="117" spans="1:14" s="166" customFormat="1" ht="12.75" hidden="1" customHeight="1">
      <c r="A117" s="617" t="s">
        <v>328</v>
      </c>
      <c r="B117" s="617"/>
      <c r="C117" s="617"/>
      <c r="D117" s="617"/>
      <c r="E117" s="608" t="s">
        <v>329</v>
      </c>
      <c r="F117" s="608"/>
      <c r="G117" s="608"/>
      <c r="H117" s="612"/>
      <c r="I117" s="612"/>
      <c r="J117" s="612"/>
      <c r="K117" s="612"/>
      <c r="L117" s="612"/>
      <c r="M117" s="612"/>
      <c r="N117" s="612"/>
    </row>
    <row r="118" spans="1:14" s="166" customFormat="1" ht="98.25" hidden="1" customHeight="1">
      <c r="A118" s="617"/>
      <c r="B118" s="617"/>
      <c r="C118" s="617"/>
      <c r="D118" s="617"/>
      <c r="E118" s="608"/>
      <c r="F118" s="608"/>
      <c r="G118" s="608"/>
      <c r="H118" s="612"/>
      <c r="I118" s="612"/>
      <c r="J118" s="612"/>
      <c r="K118" s="612"/>
      <c r="L118" s="612"/>
      <c r="M118" s="612"/>
      <c r="N118" s="612"/>
    </row>
    <row r="119" spans="1:14" s="166" customFormat="1" ht="12.75" hidden="1" customHeight="1">
      <c r="A119" s="607" t="s">
        <v>330</v>
      </c>
      <c r="B119" s="607"/>
      <c r="C119" s="607"/>
      <c r="D119" s="607"/>
      <c r="E119" s="608" t="s">
        <v>331</v>
      </c>
      <c r="F119" s="608"/>
      <c r="G119" s="608"/>
      <c r="H119" s="612"/>
      <c r="I119" s="612"/>
      <c r="J119" s="612"/>
      <c r="K119" s="612"/>
      <c r="L119" s="612"/>
      <c r="M119" s="612"/>
      <c r="N119" s="612"/>
    </row>
    <row r="120" spans="1:14" s="166" customFormat="1" ht="69.75" hidden="1" customHeight="1">
      <c r="A120" s="607"/>
      <c r="B120" s="607"/>
      <c r="C120" s="607"/>
      <c r="D120" s="607"/>
      <c r="E120" s="608"/>
      <c r="F120" s="608"/>
      <c r="G120" s="608"/>
      <c r="H120" s="612"/>
      <c r="I120" s="612"/>
      <c r="J120" s="612"/>
      <c r="K120" s="612"/>
      <c r="L120" s="612"/>
      <c r="M120" s="612"/>
      <c r="N120" s="612"/>
    </row>
    <row r="121" spans="1:14" s="166" customFormat="1" ht="12.75" hidden="1" customHeight="1">
      <c r="A121" s="607" t="s">
        <v>332</v>
      </c>
      <c r="B121" s="607"/>
      <c r="C121" s="607"/>
      <c r="D121" s="607"/>
      <c r="E121" s="608" t="s">
        <v>333</v>
      </c>
      <c r="F121" s="608"/>
      <c r="G121" s="608"/>
      <c r="H121" s="612"/>
      <c r="I121" s="612"/>
      <c r="J121" s="612"/>
      <c r="K121" s="612"/>
      <c r="L121" s="612"/>
      <c r="M121" s="612"/>
      <c r="N121" s="612"/>
    </row>
    <row r="122" spans="1:14" s="166" customFormat="1" ht="40.5" hidden="1" customHeight="1">
      <c r="A122" s="607"/>
      <c r="B122" s="607"/>
      <c r="C122" s="607"/>
      <c r="D122" s="607"/>
      <c r="E122" s="608"/>
      <c r="F122" s="608"/>
      <c r="G122" s="608"/>
      <c r="H122" s="612"/>
      <c r="I122" s="612"/>
      <c r="J122" s="612"/>
      <c r="K122" s="612"/>
      <c r="L122" s="612"/>
      <c r="M122" s="612"/>
      <c r="N122" s="612"/>
    </row>
    <row r="123" spans="1:14" s="166" customFormat="1" ht="12.75" hidden="1" customHeight="1">
      <c r="A123" s="607" t="s">
        <v>334</v>
      </c>
      <c r="B123" s="607"/>
      <c r="C123" s="607"/>
      <c r="D123" s="607"/>
      <c r="E123" s="608" t="s">
        <v>335</v>
      </c>
      <c r="F123" s="608"/>
      <c r="G123" s="608"/>
      <c r="H123" s="612"/>
      <c r="I123" s="612"/>
      <c r="J123" s="612"/>
      <c r="K123" s="612"/>
      <c r="L123" s="612"/>
      <c r="M123" s="612"/>
      <c r="N123" s="612"/>
    </row>
    <row r="124" spans="1:14" s="166" customFormat="1" ht="55.5" hidden="1" customHeight="1">
      <c r="A124" s="607"/>
      <c r="B124" s="607"/>
      <c r="C124" s="607"/>
      <c r="D124" s="607"/>
      <c r="E124" s="608"/>
      <c r="F124" s="608"/>
      <c r="G124" s="608"/>
      <c r="H124" s="612"/>
      <c r="I124" s="612"/>
      <c r="J124" s="612"/>
      <c r="K124" s="612"/>
      <c r="L124" s="612"/>
      <c r="M124" s="612"/>
      <c r="N124" s="612"/>
    </row>
    <row r="125" spans="1:14" s="166" customFormat="1" ht="12.75" hidden="1" customHeight="1">
      <c r="A125" s="607" t="s">
        <v>336</v>
      </c>
      <c r="B125" s="607"/>
      <c r="C125" s="607"/>
      <c r="D125" s="607"/>
      <c r="E125" s="608" t="s">
        <v>337</v>
      </c>
      <c r="F125" s="608"/>
      <c r="G125" s="608"/>
      <c r="H125" s="612"/>
      <c r="I125" s="612"/>
      <c r="J125" s="612"/>
      <c r="K125" s="612"/>
      <c r="L125" s="612"/>
      <c r="M125" s="612"/>
      <c r="N125" s="612"/>
    </row>
    <row r="126" spans="1:14" s="166" customFormat="1" ht="50.25" hidden="1" customHeight="1">
      <c r="A126" s="607"/>
      <c r="B126" s="607"/>
      <c r="C126" s="607"/>
      <c r="D126" s="607"/>
      <c r="E126" s="608"/>
      <c r="F126" s="608"/>
      <c r="G126" s="608"/>
      <c r="H126" s="612"/>
      <c r="I126" s="612"/>
      <c r="J126" s="612"/>
      <c r="K126" s="612"/>
      <c r="L126" s="612"/>
      <c r="M126" s="612"/>
      <c r="N126" s="612"/>
    </row>
    <row r="127" spans="1:14" s="166" customFormat="1" ht="12.75" hidden="1" customHeight="1">
      <c r="A127" s="607" t="s">
        <v>338</v>
      </c>
      <c r="B127" s="607"/>
      <c r="C127" s="607"/>
      <c r="D127" s="607"/>
      <c r="E127" s="608" t="s">
        <v>339</v>
      </c>
      <c r="F127" s="608"/>
      <c r="G127" s="608"/>
      <c r="H127" s="609" t="s">
        <v>340</v>
      </c>
      <c r="I127" s="609"/>
      <c r="J127" s="609"/>
      <c r="K127" s="609"/>
      <c r="L127" s="609"/>
      <c r="M127" s="609"/>
      <c r="N127" s="609"/>
    </row>
    <row r="128" spans="1:14" s="166" customFormat="1" ht="147.75" hidden="1" customHeight="1">
      <c r="A128" s="607"/>
      <c r="B128" s="607"/>
      <c r="C128" s="607"/>
      <c r="D128" s="607"/>
      <c r="E128" s="608"/>
      <c r="F128" s="608"/>
      <c r="G128" s="608"/>
      <c r="H128" s="609"/>
      <c r="I128" s="609"/>
      <c r="J128" s="609"/>
      <c r="K128" s="609"/>
      <c r="L128" s="609"/>
      <c r="M128" s="609"/>
      <c r="N128" s="609"/>
    </row>
    <row r="129" spans="1:14" s="166" customFormat="1" ht="111" hidden="1" customHeight="1">
      <c r="A129" s="607" t="s">
        <v>341</v>
      </c>
      <c r="B129" s="607"/>
      <c r="C129" s="607"/>
      <c r="D129" s="607"/>
      <c r="E129" s="608" t="s">
        <v>342</v>
      </c>
      <c r="F129" s="608"/>
      <c r="G129" s="608"/>
      <c r="H129" s="610"/>
      <c r="I129" s="610"/>
      <c r="J129" s="610"/>
      <c r="K129" s="610"/>
      <c r="L129" s="611" t="s">
        <v>343</v>
      </c>
      <c r="M129" s="611"/>
      <c r="N129" s="611"/>
    </row>
    <row r="130" spans="1:14" s="166" customFormat="1" ht="92.25" hidden="1" customHeight="1">
      <c r="A130" s="607"/>
      <c r="B130" s="607"/>
      <c r="C130" s="607"/>
      <c r="D130" s="607"/>
      <c r="E130" s="608"/>
      <c r="F130" s="608"/>
      <c r="G130" s="608"/>
      <c r="H130" s="610"/>
      <c r="I130" s="610"/>
      <c r="J130" s="610"/>
      <c r="K130" s="610"/>
      <c r="L130" s="611" t="s">
        <v>344</v>
      </c>
      <c r="M130" s="611"/>
      <c r="N130" s="611"/>
    </row>
    <row r="131" spans="1:14" s="166" customFormat="1" ht="72.75" hidden="1" customHeight="1">
      <c r="A131" s="607"/>
      <c r="B131" s="607"/>
      <c r="C131" s="607"/>
      <c r="D131" s="607"/>
      <c r="E131" s="608"/>
      <c r="F131" s="608"/>
      <c r="G131" s="608"/>
      <c r="H131" s="610"/>
      <c r="I131" s="610"/>
      <c r="J131" s="610"/>
      <c r="K131" s="610"/>
      <c r="L131" s="611" t="s">
        <v>345</v>
      </c>
      <c r="M131" s="611"/>
      <c r="N131" s="611"/>
    </row>
    <row r="132" spans="1:14" s="166" customFormat="1" hidden="1"/>
    <row r="133" spans="1:14" s="166" customFormat="1" hidden="1"/>
    <row r="134" spans="1:14" s="166" customFormat="1" hidden="1"/>
    <row r="135" spans="1:14" s="166" customFormat="1" hidden="1"/>
    <row r="136" spans="1:14" s="166" customFormat="1" hidden="1"/>
    <row r="137" spans="1:14" s="166" customFormat="1" hidden="1"/>
    <row r="65448" spans="253:257" s="166" customFormat="1">
      <c r="IS65448" s="168" t="s">
        <v>291</v>
      </c>
      <c r="IT65448" s="168" t="s">
        <v>292</v>
      </c>
      <c r="IU65448" s="168" t="s">
        <v>293</v>
      </c>
      <c r="IV65448" s="168" t="s">
        <v>294</v>
      </c>
      <c r="IW65448" s="168" t="s">
        <v>295</v>
      </c>
    </row>
    <row r="65449" spans="253:257" s="166" customFormat="1">
      <c r="IS65449" s="168" t="e">
        <f>#REF!&amp;$C$9</f>
        <v>#REF!</v>
      </c>
      <c r="IT65449" s="168" t="e">
        <f>#REF!</f>
        <v>#REF!</v>
      </c>
      <c r="IU65449" s="168" t="e">
        <f>$B$26&amp;" - "&amp;$B$25&amp;" - "&amp;$B$29&amp;" - "&amp;$I$29&amp;" - "&amp;#REF!&amp;" - "&amp;#REF!&amp;" - "&amp;#REF!&amp;" - "&amp;#REF!</f>
        <v>#REF!</v>
      </c>
      <c r="IV65449" s="168" t="e">
        <f>$A$32&amp;": "&amp;$I$32&amp;" - "&amp;#REF!&amp;": "&amp;#REF!&amp;" - "&amp;#REF!&amp;": "&amp;#REF!&amp;" - "&amp;#REF!&amp;": "&amp;#REF!&amp;" - "&amp;#REF!&amp;": "&amp;#REF!&amp;" - "&amp;#REF!&amp;": "&amp;#REF!&amp;" - "&amp;$A$34&amp;": "&amp;$I$34&amp;" - "&amp;$A$37&amp;": "&amp;$I$37&amp;" - "&amp;$A$38&amp;": "&amp;$I$38&amp;" - "&amp;#REF!&amp;": "&amp;#REF!&amp;" - "&amp;#REF!&amp;": "&amp;#REF!&amp;" - "&amp;#REF!&amp;": "&amp;#REF!&amp;" - "&amp;#REF!&amp;": "&amp;#REF!</f>
        <v>#REF!</v>
      </c>
      <c r="IW65449" s="168" t="e">
        <f>#REF!</f>
        <v>#REF!</v>
      </c>
    </row>
  </sheetData>
  <mergeCells count="299">
    <mergeCell ref="A1:N1"/>
    <mergeCell ref="A3:D3"/>
    <mergeCell ref="E3:H3"/>
    <mergeCell ref="I3:N3"/>
    <mergeCell ref="A4:D5"/>
    <mergeCell ref="E4:H5"/>
    <mergeCell ref="I4:N5"/>
    <mergeCell ref="A6:D7"/>
    <mergeCell ref="E6:H7"/>
    <mergeCell ref="I6:N6"/>
    <mergeCell ref="I7:J7"/>
    <mergeCell ref="K7:L7"/>
    <mergeCell ref="M7:N7"/>
    <mergeCell ref="A8:D8"/>
    <mergeCell ref="E8:H8"/>
    <mergeCell ref="I8:J8"/>
    <mergeCell ref="K8:L8"/>
    <mergeCell ref="M8:N8"/>
    <mergeCell ref="A9:B9"/>
    <mergeCell ref="C9:N9"/>
    <mergeCell ref="A10:B10"/>
    <mergeCell ref="C10:N10"/>
    <mergeCell ref="A11:B23"/>
    <mergeCell ref="C11:N23"/>
    <mergeCell ref="A24:N24"/>
    <mergeCell ref="B25:G25"/>
    <mergeCell ref="I25:N25"/>
    <mergeCell ref="B26:G26"/>
    <mergeCell ref="I26:N26"/>
    <mergeCell ref="B27:G27"/>
    <mergeCell ref="I27:N27"/>
    <mergeCell ref="B28:G28"/>
    <mergeCell ref="I28:N28"/>
    <mergeCell ref="B29:G29"/>
    <mergeCell ref="I29:N29"/>
    <mergeCell ref="A30:N30"/>
    <mergeCell ref="A31:H31"/>
    <mergeCell ref="I31:J31"/>
    <mergeCell ref="K31:L31"/>
    <mergeCell ref="M31:N31"/>
    <mergeCell ref="O31:P31"/>
    <mergeCell ref="Q31:R31"/>
    <mergeCell ref="S31:T31"/>
    <mergeCell ref="A32:H32"/>
    <mergeCell ref="I32:J32"/>
    <mergeCell ref="K32:L32"/>
    <mergeCell ref="M32:N32"/>
    <mergeCell ref="O32:P32"/>
    <mergeCell ref="Q32:R32"/>
    <mergeCell ref="S32:T32"/>
    <mergeCell ref="A33:H33"/>
    <mergeCell ref="I33:J33"/>
    <mergeCell ref="K33:L33"/>
    <mergeCell ref="M33:N33"/>
    <mergeCell ref="O33:P33"/>
    <mergeCell ref="Q33:R33"/>
    <mergeCell ref="S33:T33"/>
    <mergeCell ref="A34:H34"/>
    <mergeCell ref="I34:J34"/>
    <mergeCell ref="K34:L34"/>
    <mergeCell ref="M34:N34"/>
    <mergeCell ref="O34:P34"/>
    <mergeCell ref="Q34:R34"/>
    <mergeCell ref="S34:T34"/>
    <mergeCell ref="A35:H35"/>
    <mergeCell ref="I35:J35"/>
    <mergeCell ref="K35:L35"/>
    <mergeCell ref="M35:N35"/>
    <mergeCell ref="O35:P35"/>
    <mergeCell ref="Q35:R35"/>
    <mergeCell ref="S35:T35"/>
    <mergeCell ref="A36:H36"/>
    <mergeCell ref="I36:J36"/>
    <mergeCell ref="K36:L36"/>
    <mergeCell ref="M36:N36"/>
    <mergeCell ref="O36:P36"/>
    <mergeCell ref="Q36:R36"/>
    <mergeCell ref="S36:T36"/>
    <mergeCell ref="A37:H37"/>
    <mergeCell ref="I37:J37"/>
    <mergeCell ref="K37:L37"/>
    <mergeCell ref="M37:N37"/>
    <mergeCell ref="O37:P37"/>
    <mergeCell ref="Q37:R37"/>
    <mergeCell ref="S37:T37"/>
    <mergeCell ref="A38:H38"/>
    <mergeCell ref="I38:J38"/>
    <mergeCell ref="K38:L38"/>
    <mergeCell ref="M38:N38"/>
    <mergeCell ref="O38:P38"/>
    <mergeCell ref="Q38:R38"/>
    <mergeCell ref="S38:T38"/>
    <mergeCell ref="A39:H39"/>
    <mergeCell ref="I39:J39"/>
    <mergeCell ref="K39:L39"/>
    <mergeCell ref="M39:N39"/>
    <mergeCell ref="O39:P39"/>
    <mergeCell ref="Q39:R39"/>
    <mergeCell ref="S39:T39"/>
    <mergeCell ref="A40:H40"/>
    <mergeCell ref="I40:J40"/>
    <mergeCell ref="K40:L40"/>
    <mergeCell ref="M40:N40"/>
    <mergeCell ref="O40:P40"/>
    <mergeCell ref="Q40:R40"/>
    <mergeCell ref="S40:T40"/>
    <mergeCell ref="A41:H41"/>
    <mergeCell ref="I41:J41"/>
    <mergeCell ref="K41:L41"/>
    <mergeCell ref="M41:N41"/>
    <mergeCell ref="O41:P41"/>
    <mergeCell ref="Q41:R41"/>
    <mergeCell ref="S41:T41"/>
    <mergeCell ref="A42:H42"/>
    <mergeCell ref="I42:J42"/>
    <mergeCell ref="K42:L42"/>
    <mergeCell ref="M42:N42"/>
    <mergeCell ref="O42:P42"/>
    <mergeCell ref="Q42:R42"/>
    <mergeCell ref="S42:T42"/>
    <mergeCell ref="A43:H43"/>
    <mergeCell ref="I43:J43"/>
    <mergeCell ref="K43:L43"/>
    <mergeCell ref="M43:N43"/>
    <mergeCell ref="O43:P43"/>
    <mergeCell ref="Q43:R43"/>
    <mergeCell ref="S43:T43"/>
    <mergeCell ref="A44:H44"/>
    <mergeCell ref="I44:J44"/>
    <mergeCell ref="K44:L44"/>
    <mergeCell ref="M44:N44"/>
    <mergeCell ref="O44:P44"/>
    <mergeCell ref="Q44:R44"/>
    <mergeCell ref="S44:T44"/>
    <mergeCell ref="A45:H45"/>
    <mergeCell ref="I45:J45"/>
    <mergeCell ref="K45:L45"/>
    <mergeCell ref="M45:N45"/>
    <mergeCell ref="O45:P45"/>
    <mergeCell ref="Q45:R45"/>
    <mergeCell ref="S45:T45"/>
    <mergeCell ref="A46:H46"/>
    <mergeCell ref="I46:J46"/>
    <mergeCell ref="K46:L46"/>
    <mergeCell ref="M46:N46"/>
    <mergeCell ref="O46:P46"/>
    <mergeCell ref="Q46:R46"/>
    <mergeCell ref="S46:T46"/>
    <mergeCell ref="A47:H47"/>
    <mergeCell ref="I47:J47"/>
    <mergeCell ref="K47:L47"/>
    <mergeCell ref="M47:N47"/>
    <mergeCell ref="O47:P47"/>
    <mergeCell ref="Q47:R47"/>
    <mergeCell ref="S47:T47"/>
    <mergeCell ref="A49:N49"/>
    <mergeCell ref="A50:B50"/>
    <mergeCell ref="A51:B52"/>
    <mergeCell ref="A53:B54"/>
    <mergeCell ref="A55:B56"/>
    <mergeCell ref="A57:B58"/>
    <mergeCell ref="A59:B60"/>
    <mergeCell ref="A61:B62"/>
    <mergeCell ref="A63:B64"/>
    <mergeCell ref="A65:B66"/>
    <mergeCell ref="A67:B68"/>
    <mergeCell ref="A69:B70"/>
    <mergeCell ref="A71:E71"/>
    <mergeCell ref="F71:G71"/>
    <mergeCell ref="H71:L71"/>
    <mergeCell ref="M71:N71"/>
    <mergeCell ref="A72:E72"/>
    <mergeCell ref="F72:G72"/>
    <mergeCell ref="H72:L72"/>
    <mergeCell ref="M72:N72"/>
    <mergeCell ref="A74:G74"/>
    <mergeCell ref="H74:N74"/>
    <mergeCell ref="A75:B77"/>
    <mergeCell ref="C75:G77"/>
    <mergeCell ref="H75:I77"/>
    <mergeCell ref="J75:N77"/>
    <mergeCell ref="A78:B80"/>
    <mergeCell ref="C78:G80"/>
    <mergeCell ref="H78:I80"/>
    <mergeCell ref="J78:N80"/>
    <mergeCell ref="A81:G81"/>
    <mergeCell ref="H81:N81"/>
    <mergeCell ref="A82:B84"/>
    <mergeCell ref="C82:G84"/>
    <mergeCell ref="H82:I84"/>
    <mergeCell ref="J82:N84"/>
    <mergeCell ref="A85:B87"/>
    <mergeCell ref="C85:G87"/>
    <mergeCell ref="H85:I87"/>
    <mergeCell ref="J85:N87"/>
    <mergeCell ref="A89:N89"/>
    <mergeCell ref="B90:F90"/>
    <mergeCell ref="G90:H90"/>
    <mergeCell ref="I90:J90"/>
    <mergeCell ref="K90:L90"/>
    <mergeCell ref="M90:N90"/>
    <mergeCell ref="B91:F91"/>
    <mergeCell ref="G91:H91"/>
    <mergeCell ref="I91:J91"/>
    <mergeCell ref="K91:L91"/>
    <mergeCell ref="M91:N91"/>
    <mergeCell ref="B92:F92"/>
    <mergeCell ref="G92:H92"/>
    <mergeCell ref="I92:J92"/>
    <mergeCell ref="K92:L92"/>
    <mergeCell ref="M92:N92"/>
    <mergeCell ref="B93:F93"/>
    <mergeCell ref="G93:H93"/>
    <mergeCell ref="I93:J93"/>
    <mergeCell ref="K93:L93"/>
    <mergeCell ref="M93:N93"/>
    <mergeCell ref="B94:F94"/>
    <mergeCell ref="G94:H94"/>
    <mergeCell ref="I94:J94"/>
    <mergeCell ref="K94:L94"/>
    <mergeCell ref="M94:N94"/>
    <mergeCell ref="B95:F95"/>
    <mergeCell ref="G95:H95"/>
    <mergeCell ref="I95:J95"/>
    <mergeCell ref="K95:L95"/>
    <mergeCell ref="M95:N95"/>
    <mergeCell ref="B96:F96"/>
    <mergeCell ref="G96:H96"/>
    <mergeCell ref="I96:J96"/>
    <mergeCell ref="K96:L96"/>
    <mergeCell ref="M96:N96"/>
    <mergeCell ref="B97:F97"/>
    <mergeCell ref="G97:H97"/>
    <mergeCell ref="I97:J97"/>
    <mergeCell ref="K97:L97"/>
    <mergeCell ref="M97:N97"/>
    <mergeCell ref="B98:F98"/>
    <mergeCell ref="G98:H98"/>
    <mergeCell ref="I98:J98"/>
    <mergeCell ref="K98:L98"/>
    <mergeCell ref="M98:N98"/>
    <mergeCell ref="B99:F99"/>
    <mergeCell ref="G99:H99"/>
    <mergeCell ref="I99:J99"/>
    <mergeCell ref="K99:L99"/>
    <mergeCell ref="M99:N99"/>
    <mergeCell ref="B100:F100"/>
    <mergeCell ref="G100:H100"/>
    <mergeCell ref="I100:J100"/>
    <mergeCell ref="K100:L100"/>
    <mergeCell ref="M100:N100"/>
    <mergeCell ref="B101:F101"/>
    <mergeCell ref="G101:H101"/>
    <mergeCell ref="I101:J101"/>
    <mergeCell ref="K101:L101"/>
    <mergeCell ref="M101:N101"/>
    <mergeCell ref="B102:L102"/>
    <mergeCell ref="M102:N102"/>
    <mergeCell ref="A104:N104"/>
    <mergeCell ref="A105:D105"/>
    <mergeCell ref="E105:L105"/>
    <mergeCell ref="M105:N105"/>
    <mergeCell ref="A106:D107"/>
    <mergeCell ref="E106:L107"/>
    <mergeCell ref="M106:N107"/>
    <mergeCell ref="A108:D109"/>
    <mergeCell ref="E108:L109"/>
    <mergeCell ref="M108:N109"/>
    <mergeCell ref="A110:D111"/>
    <mergeCell ref="E110:L111"/>
    <mergeCell ref="M110:N111"/>
    <mergeCell ref="A112:L112"/>
    <mergeCell ref="M112:N112"/>
    <mergeCell ref="A115:N115"/>
    <mergeCell ref="A116:N116"/>
    <mergeCell ref="A117:D118"/>
    <mergeCell ref="E117:G118"/>
    <mergeCell ref="H117:N118"/>
    <mergeCell ref="A119:D120"/>
    <mergeCell ref="E119:G120"/>
    <mergeCell ref="H119:N120"/>
    <mergeCell ref="A121:D122"/>
    <mergeCell ref="E121:G122"/>
    <mergeCell ref="H121:N122"/>
    <mergeCell ref="A129:D131"/>
    <mergeCell ref="E129:G131"/>
    <mergeCell ref="H129:K131"/>
    <mergeCell ref="L129:N129"/>
    <mergeCell ref="L130:N130"/>
    <mergeCell ref="L131:N131"/>
    <mergeCell ref="A123:D124"/>
    <mergeCell ref="E123:G124"/>
    <mergeCell ref="H123:N124"/>
    <mergeCell ref="A125:D126"/>
    <mergeCell ref="E125:G126"/>
    <mergeCell ref="H125:N126"/>
    <mergeCell ref="A127:D128"/>
    <mergeCell ref="E127:G128"/>
    <mergeCell ref="H127:N128"/>
  </mergeCells>
  <conditionalFormatting sqref="C51:F51">
    <cfRule type="cellIs" dxfId="58" priority="6" operator="equal">
      <formula>"x"</formula>
    </cfRule>
  </conditionalFormatting>
  <conditionalFormatting sqref="C53:F53">
    <cfRule type="cellIs" dxfId="57" priority="5" operator="equal">
      <formula>"x"</formula>
    </cfRule>
  </conditionalFormatting>
  <conditionalFormatting sqref="C55:F55">
    <cfRule type="cellIs" dxfId="56" priority="4" operator="equal">
      <formula>"x"</formula>
    </cfRule>
  </conditionalFormatting>
  <conditionalFormatting sqref="C57:F57">
    <cfRule type="cellIs" dxfId="55" priority="3" operator="equal">
      <formula>"x"</formula>
    </cfRule>
  </conditionalFormatting>
  <conditionalFormatting sqref="C59:F59">
    <cfRule type="cellIs" dxfId="54" priority="2" operator="equal">
      <formula>"x"</formula>
    </cfRule>
  </conditionalFormatting>
  <conditionalFormatting sqref="C52:N52 C54:N54 C56:N56 C58:N58 C60:N60 C62:N62 C64:N64 C66:N66 C68:N68 C70:N70">
    <cfRule type="cellIs" dxfId="53" priority="9" operator="equal">
      <formula>"x"</formula>
    </cfRule>
  </conditionalFormatting>
  <conditionalFormatting sqref="G51:N51 G53:N53 G55:N55 G57:N57 C61:N61 C63:N63 C65:N65 C67:N67 C69:N69">
    <cfRule type="cellIs" dxfId="52" priority="8" operator="equal">
      <formula>"x"</formula>
    </cfRule>
  </conditionalFormatting>
  <conditionalFormatting sqref="G59:N59">
    <cfRule type="cellIs" dxfId="51" priority="7"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1:N70 JA51:JL70 SW51:TH70 ACS51:ADD70" xr:uid="{00000000-0002-0000-1200-000000000000}">
      <formula1>0</formula1>
      <formula2>0</formula2>
    </dataValidation>
  </dataValidations>
  <printOptions horizontalCentered="1"/>
  <pageMargins left="0.23611111111111099" right="0.15763888888888899" top="0.55138888888888904" bottom="0.59027777777777801" header="0.23611111111111099" footer="0.511811023622047"/>
  <pageSetup paperSize="9" scale="75" orientation="portrait" horizontalDpi="300" verticalDpi="300"/>
  <headerFooter>
    <oddHeader>&amp;LCOMUNE: LANZO TORINESE&amp;ROBIETTIVO DI PERFORMANCE</oddHeader>
  </headerFooter>
  <rowBreaks count="2" manualBreakCount="2">
    <brk id="47" max="16383" man="1"/>
    <brk id="113" max="16383" man="1"/>
  </rowBreaks>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52E27-7072-4142-A1CA-5ACFB58D1721}">
  <sheetPr>
    <tabColor rgb="FFFFFF00"/>
  </sheetPr>
  <dimension ref="A1:AMM65438"/>
  <sheetViews>
    <sheetView topLeftCell="A49" zoomScale="90" zoomScaleNormal="90" workbookViewId="0">
      <selection activeCell="G82" sqref="G82:H82"/>
    </sheetView>
  </sheetViews>
  <sheetFormatPr defaultColWidth="8.85546875" defaultRowHeight="15"/>
  <cols>
    <col min="1" max="1" width="7.140625" style="166" customWidth="1"/>
    <col min="2" max="2" width="12" style="166" customWidth="1"/>
    <col min="3" max="3" width="6.28515625" style="166" customWidth="1"/>
    <col min="4" max="7" width="6.5703125" style="166" customWidth="1"/>
    <col min="8" max="8" width="5.42578125" style="166" customWidth="1"/>
    <col min="9" max="9" width="6.5703125" style="166" customWidth="1"/>
    <col min="10" max="10" width="6.85546875" style="166" customWidth="1"/>
    <col min="11" max="11" width="6.5703125" style="166" customWidth="1"/>
    <col min="12" max="12" width="7" style="166" customWidth="1"/>
    <col min="13" max="13" width="6.5703125" style="166" customWidth="1"/>
    <col min="14" max="14" width="5.5703125" style="166" customWidth="1"/>
    <col min="15" max="15" width="7.5703125" style="166" customWidth="1"/>
    <col min="16" max="17" width="4.5703125" style="166" customWidth="1"/>
    <col min="18" max="18" width="8.28515625" style="166" customWidth="1"/>
    <col min="19" max="19" width="6.7109375" style="166" customWidth="1"/>
    <col min="20" max="20" width="6.42578125" style="166" customWidth="1"/>
    <col min="21" max="246" width="9.140625" style="166" customWidth="1"/>
    <col min="247" max="247" width="14.140625" style="166" customWidth="1"/>
    <col min="248" max="258" width="9.140625" style="166" customWidth="1"/>
    <col min="259" max="259" width="7.140625" style="166" customWidth="1"/>
    <col min="260" max="260" width="12" style="166" customWidth="1"/>
    <col min="261" max="261" width="6.28515625" style="166" customWidth="1"/>
    <col min="262" max="265" width="6.5703125" style="166" customWidth="1"/>
    <col min="266" max="266" width="5.42578125" style="166" customWidth="1"/>
    <col min="267" max="267" width="6.5703125" style="166" customWidth="1"/>
    <col min="268" max="268" width="6.85546875" style="166" customWidth="1"/>
    <col min="269" max="269" width="6.5703125" style="166" customWidth="1"/>
    <col min="270" max="270" width="7" style="166" customWidth="1"/>
    <col min="271" max="271" width="6.5703125" style="166" customWidth="1"/>
    <col min="272" max="272" width="5.5703125" style="166" customWidth="1"/>
    <col min="273" max="273" width="7.5703125" style="166" customWidth="1"/>
    <col min="274" max="274" width="4.5703125" style="166" customWidth="1"/>
    <col min="275" max="275" width="6.7109375" style="166" customWidth="1"/>
    <col min="276" max="276" width="6.42578125" style="166" customWidth="1"/>
    <col min="277" max="502" width="9.140625" style="166" customWidth="1"/>
    <col min="503" max="503" width="14.140625" style="166" customWidth="1"/>
    <col min="504" max="514" width="9.140625" style="166" customWidth="1"/>
    <col min="515" max="515" width="7.140625" style="166" customWidth="1"/>
    <col min="516" max="516" width="12" style="166" customWidth="1"/>
    <col min="517" max="517" width="6.28515625" style="166" customWidth="1"/>
    <col min="518" max="521" width="6.5703125" style="166" customWidth="1"/>
    <col min="522" max="522" width="5.42578125" style="166" customWidth="1"/>
    <col min="523" max="523" width="6.5703125" style="166" customWidth="1"/>
    <col min="524" max="524" width="6.85546875" style="166" customWidth="1"/>
    <col min="525" max="525" width="6.5703125" style="166" customWidth="1"/>
    <col min="526" max="526" width="7" style="166" customWidth="1"/>
    <col min="527" max="527" width="6.5703125" style="166" customWidth="1"/>
    <col min="528" max="528" width="5.5703125" style="166" customWidth="1"/>
    <col min="529" max="529" width="7.5703125" style="166" customWidth="1"/>
    <col min="530" max="530" width="4.5703125" style="166" customWidth="1"/>
    <col min="531" max="531" width="6.7109375" style="166" customWidth="1"/>
    <col min="532" max="532" width="6.42578125" style="166" customWidth="1"/>
    <col min="533" max="758" width="9.140625" style="166" customWidth="1"/>
    <col min="759" max="759" width="14.140625" style="166" customWidth="1"/>
    <col min="760" max="770" width="9.140625" style="166" customWidth="1"/>
    <col min="771" max="771" width="7.140625" style="166" customWidth="1"/>
    <col min="772" max="772" width="12" style="166" customWidth="1"/>
    <col min="773" max="773" width="6.28515625" style="166" customWidth="1"/>
    <col min="774" max="777" width="6.5703125" style="166" customWidth="1"/>
    <col min="778" max="778" width="5.42578125" style="166" customWidth="1"/>
    <col min="779" max="779" width="6.5703125" style="166" customWidth="1"/>
    <col min="780" max="780" width="6.85546875" style="166" customWidth="1"/>
    <col min="781" max="781" width="6.5703125" style="166" customWidth="1"/>
    <col min="782" max="782" width="7" style="166" customWidth="1"/>
    <col min="783" max="783" width="6.5703125" style="166" customWidth="1"/>
    <col min="784" max="784" width="5.5703125" style="166" customWidth="1"/>
    <col min="785" max="785" width="7.5703125" style="166" customWidth="1"/>
    <col min="786" max="786" width="4.5703125" style="166" customWidth="1"/>
    <col min="787" max="787" width="6.7109375" style="166" customWidth="1"/>
    <col min="788" max="788" width="6.42578125" style="166" customWidth="1"/>
    <col min="789" max="1014" width="9.140625" style="166" customWidth="1"/>
    <col min="1015" max="1015" width="14.140625" style="166" customWidth="1"/>
    <col min="1016" max="1027" width="9.140625" style="166" customWidth="1"/>
    <col min="1028" max="16384" width="8.85546875" style="167"/>
  </cols>
  <sheetData>
    <row r="1" spans="1:29" ht="18" customHeight="1" thickBot="1">
      <c r="A1" s="658" t="s">
        <v>505</v>
      </c>
      <c r="B1" s="658"/>
      <c r="C1" s="658"/>
      <c r="D1" s="658"/>
      <c r="E1" s="658"/>
      <c r="F1" s="658"/>
      <c r="G1" s="658"/>
      <c r="H1" s="658"/>
      <c r="I1" s="658"/>
      <c r="J1" s="658"/>
      <c r="K1" s="658"/>
      <c r="L1" s="658"/>
      <c r="M1" s="658"/>
      <c r="N1" s="658"/>
    </row>
    <row r="2" spans="1:29" ht="26.25" customHeight="1">
      <c r="A2" s="168"/>
      <c r="B2" s="168"/>
      <c r="C2" s="168"/>
      <c r="D2" s="168"/>
      <c r="E2" s="168"/>
      <c r="F2" s="168"/>
      <c r="G2" s="168"/>
      <c r="H2" s="168"/>
      <c r="I2" s="168"/>
      <c r="J2" s="168"/>
      <c r="K2" s="168"/>
      <c r="L2" s="168"/>
      <c r="M2" s="168"/>
      <c r="N2" s="168"/>
      <c r="O2" s="169"/>
      <c r="P2" s="169"/>
      <c r="Q2" s="169"/>
      <c r="R2" s="169"/>
      <c r="S2" s="169"/>
      <c r="T2" s="169"/>
      <c r="U2" s="169"/>
      <c r="V2" s="169"/>
      <c r="W2" s="169"/>
      <c r="X2" s="169"/>
      <c r="Y2" s="169"/>
    </row>
    <row r="3" spans="1:29" s="169" customFormat="1" ht="37.5" customHeight="1">
      <c r="A3" s="659" t="s">
        <v>506</v>
      </c>
      <c r="B3" s="659"/>
      <c r="C3" s="659"/>
      <c r="D3" s="659"/>
      <c r="E3" s="660"/>
      <c r="F3" s="660"/>
      <c r="G3" s="660"/>
      <c r="H3" s="660"/>
      <c r="I3" s="661" t="s">
        <v>421</v>
      </c>
      <c r="J3" s="661"/>
      <c r="K3" s="661"/>
      <c r="L3" s="661"/>
      <c r="M3" s="661"/>
      <c r="N3" s="661"/>
      <c r="T3" s="170"/>
      <c r="U3" s="171"/>
      <c r="V3" s="171"/>
      <c r="W3" s="171"/>
      <c r="X3" s="171"/>
      <c r="Y3" s="171"/>
      <c r="Z3" s="171"/>
      <c r="AC3" s="171"/>
    </row>
    <row r="4" spans="1:29" s="169" customFormat="1" ht="12.75" customHeight="1">
      <c r="A4" s="659" t="s">
        <v>507</v>
      </c>
      <c r="B4" s="659"/>
      <c r="C4" s="659"/>
      <c r="D4" s="659"/>
      <c r="E4" s="662"/>
      <c r="F4" s="662"/>
      <c r="G4" s="662"/>
      <c r="H4" s="662"/>
      <c r="I4" s="663" t="s">
        <v>423</v>
      </c>
      <c r="J4" s="663"/>
      <c r="K4" s="663"/>
      <c r="L4" s="663"/>
      <c r="M4" s="663"/>
      <c r="N4" s="663"/>
      <c r="T4" s="170"/>
      <c r="U4" s="171"/>
      <c r="V4" s="171"/>
      <c r="W4" s="171"/>
      <c r="X4" s="171"/>
      <c r="Y4" s="171"/>
      <c r="Z4" s="171"/>
      <c r="AC4" s="171"/>
    </row>
    <row r="5" spans="1:29" s="169" customFormat="1" ht="21.75" customHeight="1">
      <c r="A5" s="659"/>
      <c r="B5" s="659"/>
      <c r="C5" s="659"/>
      <c r="D5" s="659"/>
      <c r="E5" s="662"/>
      <c r="F5" s="662"/>
      <c r="G5" s="662"/>
      <c r="H5" s="662"/>
      <c r="I5" s="663"/>
      <c r="J5" s="663"/>
      <c r="K5" s="663"/>
      <c r="L5" s="663"/>
      <c r="M5" s="663"/>
      <c r="N5" s="663"/>
      <c r="T5" s="170"/>
      <c r="U5" s="171"/>
      <c r="AC5" s="171"/>
    </row>
    <row r="6" spans="1:29" s="169" customFormat="1" ht="21.75" customHeight="1">
      <c r="A6" s="664" t="s">
        <v>229</v>
      </c>
      <c r="B6" s="664"/>
      <c r="C6" s="664"/>
      <c r="D6" s="664"/>
      <c r="E6" s="665" t="s">
        <v>496</v>
      </c>
      <c r="F6" s="665"/>
      <c r="G6" s="665"/>
      <c r="H6" s="665"/>
      <c r="I6" s="666" t="s">
        <v>231</v>
      </c>
      <c r="J6" s="666"/>
      <c r="K6" s="666"/>
      <c r="L6" s="666"/>
      <c r="M6" s="666"/>
      <c r="N6" s="666"/>
      <c r="T6" s="170"/>
      <c r="U6" s="171"/>
    </row>
    <row r="7" spans="1:29" s="169" customFormat="1" ht="27" customHeight="1">
      <c r="A7" s="664"/>
      <c r="B7" s="664"/>
      <c r="C7" s="664"/>
      <c r="D7" s="664"/>
      <c r="E7" s="665"/>
      <c r="F7" s="665"/>
      <c r="G7" s="665"/>
      <c r="H7" s="665"/>
      <c r="I7" s="667">
        <v>2026</v>
      </c>
      <c r="J7" s="667"/>
      <c r="K7" s="667">
        <v>2027</v>
      </c>
      <c r="L7" s="667"/>
      <c r="M7" s="668">
        <v>2028</v>
      </c>
      <c r="N7" s="668"/>
      <c r="T7" s="170"/>
      <c r="U7" s="171"/>
    </row>
    <row r="8" spans="1:29" s="169" customFormat="1" ht="31.5" customHeight="1">
      <c r="A8" s="664" t="s">
        <v>232</v>
      </c>
      <c r="B8" s="664"/>
      <c r="C8" s="664"/>
      <c r="D8" s="664"/>
      <c r="E8" s="669"/>
      <c r="F8" s="669"/>
      <c r="G8" s="669"/>
      <c r="H8" s="669"/>
      <c r="I8" s="655" t="s">
        <v>234</v>
      </c>
      <c r="J8" s="655"/>
      <c r="K8" s="655"/>
      <c r="L8" s="655"/>
      <c r="M8" s="655"/>
      <c r="N8" s="655"/>
      <c r="T8" s="170"/>
      <c r="U8" s="171"/>
    </row>
    <row r="9" spans="1:29" ht="45.75" customHeight="1">
      <c r="A9" s="656" t="s">
        <v>235</v>
      </c>
      <c r="B9" s="656"/>
      <c r="C9" s="310" t="s">
        <v>625</v>
      </c>
      <c r="D9" s="310"/>
      <c r="E9" s="310"/>
      <c r="F9" s="310"/>
      <c r="G9" s="310"/>
      <c r="H9" s="310"/>
      <c r="I9" s="310"/>
      <c r="J9" s="310"/>
      <c r="K9" s="310"/>
      <c r="L9" s="310"/>
      <c r="M9" s="310"/>
      <c r="N9" s="310"/>
      <c r="T9" s="170"/>
      <c r="U9" s="171"/>
    </row>
    <row r="10" spans="1:29" ht="38.25" hidden="1" customHeight="1">
      <c r="A10" s="656"/>
      <c r="B10" s="656"/>
      <c r="C10" s="657"/>
      <c r="D10" s="657"/>
      <c r="E10" s="657"/>
      <c r="F10" s="657"/>
      <c r="G10" s="657"/>
      <c r="H10" s="657"/>
      <c r="I10" s="657"/>
      <c r="J10" s="657"/>
      <c r="K10" s="657"/>
      <c r="L10" s="657"/>
      <c r="M10" s="657"/>
      <c r="N10" s="657"/>
      <c r="T10" s="172"/>
    </row>
    <row r="11" spans="1:29" ht="19.5" customHeight="1">
      <c r="A11" s="656" t="s">
        <v>237</v>
      </c>
      <c r="B11" s="656"/>
      <c r="C11" s="472" t="s">
        <v>626</v>
      </c>
      <c r="D11" s="472"/>
      <c r="E11" s="472"/>
      <c r="F11" s="472"/>
      <c r="G11" s="472"/>
      <c r="H11" s="472"/>
      <c r="I11" s="472"/>
      <c r="J11" s="472"/>
      <c r="K11" s="472"/>
      <c r="L11" s="472"/>
      <c r="M11" s="472"/>
      <c r="N11" s="472"/>
      <c r="T11" s="170"/>
      <c r="U11" s="173"/>
      <c r="AC11" s="173"/>
    </row>
    <row r="12" spans="1:29" ht="19.5" customHeight="1">
      <c r="A12" s="656"/>
      <c r="B12" s="656"/>
      <c r="C12" s="472"/>
      <c r="D12" s="472"/>
      <c r="E12" s="472"/>
      <c r="F12" s="472"/>
      <c r="G12" s="472"/>
      <c r="H12" s="472"/>
      <c r="I12" s="472"/>
      <c r="J12" s="472"/>
      <c r="K12" s="472"/>
      <c r="L12" s="472"/>
      <c r="M12" s="472"/>
      <c r="N12" s="472"/>
      <c r="AC12" s="173"/>
    </row>
    <row r="13" spans="1:29" ht="18.75" customHeight="1">
      <c r="A13" s="656"/>
      <c r="B13" s="656"/>
      <c r="C13" s="472"/>
      <c r="D13" s="472"/>
      <c r="E13" s="472"/>
      <c r="F13" s="472"/>
      <c r="G13" s="472"/>
      <c r="H13" s="472"/>
      <c r="I13" s="472"/>
      <c r="J13" s="472"/>
      <c r="K13" s="472"/>
      <c r="L13" s="472"/>
      <c r="M13" s="472"/>
      <c r="N13" s="472"/>
      <c r="AC13" s="173"/>
    </row>
    <row r="14" spans="1:29" ht="171.75" hidden="1" customHeight="1">
      <c r="A14" s="656"/>
      <c r="B14" s="656"/>
      <c r="C14" s="472"/>
      <c r="D14" s="472"/>
      <c r="E14" s="472"/>
      <c r="F14" s="472"/>
      <c r="G14" s="472"/>
      <c r="H14" s="472"/>
      <c r="I14" s="472"/>
      <c r="J14" s="472"/>
      <c r="K14" s="472"/>
      <c r="L14" s="472"/>
      <c r="M14" s="472"/>
      <c r="N14" s="472"/>
      <c r="AC14" s="173"/>
    </row>
    <row r="15" spans="1:29" ht="18.75" hidden="1" customHeight="1">
      <c r="A15" s="656"/>
      <c r="B15" s="656"/>
      <c r="C15" s="472"/>
      <c r="D15" s="472"/>
      <c r="E15" s="472"/>
      <c r="F15" s="472"/>
      <c r="G15" s="472"/>
      <c r="H15" s="472"/>
      <c r="I15" s="472"/>
      <c r="J15" s="472"/>
      <c r="K15" s="472"/>
      <c r="L15" s="472"/>
      <c r="M15" s="472"/>
      <c r="N15" s="472"/>
    </row>
    <row r="16" spans="1:29" ht="16.5" hidden="1" customHeight="1">
      <c r="A16" s="656"/>
      <c r="B16" s="656"/>
      <c r="C16" s="472"/>
      <c r="D16" s="472"/>
      <c r="E16" s="472"/>
      <c r="F16" s="472"/>
      <c r="G16" s="472"/>
      <c r="H16" s="472"/>
      <c r="I16" s="472"/>
      <c r="J16" s="472"/>
      <c r="K16" s="472"/>
      <c r="L16" s="472"/>
      <c r="M16" s="472"/>
      <c r="N16" s="472"/>
    </row>
    <row r="17" spans="1:31" ht="23.25" hidden="1" customHeight="1">
      <c r="A17" s="656"/>
      <c r="B17" s="656"/>
      <c r="C17" s="472"/>
      <c r="D17" s="472"/>
      <c r="E17" s="472"/>
      <c r="F17" s="472"/>
      <c r="G17" s="472"/>
      <c r="H17" s="472"/>
      <c r="I17" s="472"/>
      <c r="J17" s="472"/>
      <c r="K17" s="472"/>
      <c r="L17" s="472"/>
      <c r="M17" s="472"/>
      <c r="N17" s="472"/>
    </row>
    <row r="18" spans="1:31" ht="20.25" hidden="1" customHeight="1">
      <c r="A18" s="656"/>
      <c r="B18" s="656"/>
      <c r="C18" s="472"/>
      <c r="D18" s="472"/>
      <c r="E18" s="472"/>
      <c r="F18" s="472"/>
      <c r="G18" s="472"/>
      <c r="H18" s="472"/>
      <c r="I18" s="472"/>
      <c r="J18" s="472"/>
      <c r="K18" s="472"/>
      <c r="L18" s="472"/>
      <c r="M18" s="472"/>
      <c r="N18" s="472"/>
    </row>
    <row r="19" spans="1:31" ht="13.5" hidden="1" customHeight="1">
      <c r="A19" s="656"/>
      <c r="B19" s="656"/>
      <c r="C19" s="472"/>
      <c r="D19" s="472"/>
      <c r="E19" s="472"/>
      <c r="F19" s="472"/>
      <c r="G19" s="472"/>
      <c r="H19" s="472"/>
      <c r="I19" s="472"/>
      <c r="J19" s="472"/>
      <c r="K19" s="472"/>
      <c r="L19" s="472"/>
      <c r="M19" s="472"/>
      <c r="N19" s="472"/>
    </row>
    <row r="20" spans="1:31" ht="13.5" hidden="1" customHeight="1">
      <c r="A20" s="656"/>
      <c r="B20" s="656"/>
      <c r="C20" s="472"/>
      <c r="D20" s="472"/>
      <c r="E20" s="472"/>
      <c r="F20" s="472"/>
      <c r="G20" s="472"/>
      <c r="H20" s="472"/>
      <c r="I20" s="472"/>
      <c r="J20" s="472"/>
      <c r="K20" s="472"/>
      <c r="L20" s="472"/>
      <c r="M20" s="472"/>
      <c r="N20" s="472"/>
    </row>
    <row r="21" spans="1:31" ht="13.5" hidden="1" customHeight="1">
      <c r="A21" s="656"/>
      <c r="B21" s="656"/>
      <c r="C21" s="472"/>
      <c r="D21" s="472"/>
      <c r="E21" s="472"/>
      <c r="F21" s="472"/>
      <c r="G21" s="472"/>
      <c r="H21" s="472"/>
      <c r="I21" s="472"/>
      <c r="J21" s="472"/>
      <c r="K21" s="472"/>
      <c r="L21" s="472"/>
      <c r="M21" s="472"/>
      <c r="N21" s="472"/>
    </row>
    <row r="22" spans="1:31" ht="13.5" hidden="1" customHeight="1">
      <c r="A22" s="656"/>
      <c r="B22" s="656"/>
      <c r="C22" s="472"/>
      <c r="D22" s="472"/>
      <c r="E22" s="472"/>
      <c r="F22" s="472"/>
      <c r="G22" s="472"/>
      <c r="H22" s="472"/>
      <c r="I22" s="472"/>
      <c r="J22" s="472"/>
      <c r="K22" s="472"/>
      <c r="L22" s="472"/>
      <c r="M22" s="472"/>
      <c r="N22" s="472"/>
    </row>
    <row r="23" spans="1:31" ht="13.5" hidden="1" customHeight="1">
      <c r="A23" s="656"/>
      <c r="B23" s="656"/>
      <c r="C23" s="472"/>
      <c r="D23" s="472"/>
      <c r="E23" s="472"/>
      <c r="F23" s="472"/>
      <c r="G23" s="472"/>
      <c r="H23" s="472"/>
      <c r="I23" s="472"/>
      <c r="J23" s="472"/>
      <c r="K23" s="472"/>
      <c r="L23" s="472"/>
      <c r="M23" s="472"/>
      <c r="N23" s="472"/>
    </row>
    <row r="24" spans="1:31" ht="18.75" customHeight="1">
      <c r="A24" s="640" t="s">
        <v>239</v>
      </c>
      <c r="B24" s="640"/>
      <c r="C24" s="640"/>
      <c r="D24" s="640"/>
      <c r="E24" s="640"/>
      <c r="F24" s="640"/>
      <c r="G24" s="640"/>
      <c r="H24" s="640"/>
      <c r="I24" s="640"/>
      <c r="J24" s="640"/>
      <c r="K24" s="640"/>
      <c r="L24" s="640"/>
      <c r="M24" s="640"/>
      <c r="N24" s="640"/>
      <c r="AA24" s="174"/>
      <c r="AB24" s="174"/>
      <c r="AC24" s="174"/>
      <c r="AD24" s="174"/>
      <c r="AE24" s="174"/>
    </row>
    <row r="25" spans="1:31" ht="42.75" customHeight="1">
      <c r="A25" s="175">
        <v>1</v>
      </c>
      <c r="B25" s="303" t="s">
        <v>508</v>
      </c>
      <c r="C25" s="303"/>
      <c r="D25" s="303"/>
      <c r="E25" s="303"/>
      <c r="F25" s="303"/>
      <c r="G25" s="303"/>
      <c r="H25" s="175"/>
      <c r="I25" s="654"/>
      <c r="J25" s="654"/>
      <c r="K25" s="654"/>
      <c r="L25" s="654"/>
      <c r="M25" s="654"/>
      <c r="N25" s="654"/>
      <c r="AA25" s="174"/>
      <c r="AB25" s="174"/>
      <c r="AC25" s="174"/>
      <c r="AD25" s="174"/>
      <c r="AE25" s="174"/>
    </row>
    <row r="26" spans="1:31" ht="42.75" customHeight="1">
      <c r="A26" s="175">
        <v>2</v>
      </c>
      <c r="B26" s="303" t="s">
        <v>627</v>
      </c>
      <c r="C26" s="303"/>
      <c r="D26" s="303"/>
      <c r="E26" s="303"/>
      <c r="F26" s="303"/>
      <c r="G26" s="303"/>
      <c r="H26" s="175"/>
      <c r="I26" s="654"/>
      <c r="J26" s="654"/>
      <c r="K26" s="654"/>
      <c r="L26" s="654"/>
      <c r="M26" s="654"/>
      <c r="N26" s="654"/>
      <c r="AA26" s="174"/>
      <c r="AB26" s="174"/>
      <c r="AC26" s="174"/>
      <c r="AD26" s="174"/>
      <c r="AE26" s="174"/>
    </row>
    <row r="27" spans="1:31" ht="42.75" customHeight="1">
      <c r="A27" s="175">
        <v>3</v>
      </c>
      <c r="B27" s="303" t="s">
        <v>629</v>
      </c>
      <c r="C27" s="303"/>
      <c r="D27" s="303"/>
      <c r="E27" s="303"/>
      <c r="F27" s="303"/>
      <c r="G27" s="303"/>
      <c r="H27" s="175"/>
      <c r="I27" s="654"/>
      <c r="J27" s="654"/>
      <c r="K27" s="654"/>
      <c r="L27" s="654"/>
      <c r="M27" s="654"/>
      <c r="N27" s="654"/>
      <c r="AA27" s="174"/>
      <c r="AB27" s="174"/>
      <c r="AC27" s="174"/>
      <c r="AD27" s="174"/>
      <c r="AE27" s="174"/>
    </row>
    <row r="28" spans="1:31" ht="42.75" customHeight="1">
      <c r="A28" s="175">
        <v>4</v>
      </c>
      <c r="B28" s="303" t="s">
        <v>628</v>
      </c>
      <c r="C28" s="303"/>
      <c r="D28" s="303"/>
      <c r="E28" s="303"/>
      <c r="F28" s="303"/>
      <c r="G28" s="303"/>
      <c r="H28" s="175"/>
      <c r="I28" s="654"/>
      <c r="J28" s="654"/>
      <c r="K28" s="654"/>
      <c r="L28" s="654"/>
      <c r="M28" s="654"/>
      <c r="N28" s="654"/>
    </row>
    <row r="29" spans="1:31" s="166" customFormat="1">
      <c r="A29" s="639" t="s">
        <v>308</v>
      </c>
      <c r="B29" s="639"/>
      <c r="C29" s="639"/>
      <c r="D29" s="639"/>
      <c r="E29" s="639"/>
      <c r="F29" s="639"/>
      <c r="G29" s="639"/>
      <c r="H29" s="639"/>
      <c r="I29" s="639"/>
      <c r="J29" s="639"/>
      <c r="K29" s="639"/>
      <c r="L29" s="639"/>
      <c r="M29" s="639"/>
      <c r="N29" s="639"/>
      <c r="O29" s="176"/>
      <c r="P29" s="176"/>
      <c r="Q29" s="176"/>
      <c r="R29" s="176"/>
      <c r="S29" s="176"/>
      <c r="T29" s="177"/>
    </row>
    <row r="30" spans="1:31" s="166" customFormat="1" ht="35.25" customHeight="1">
      <c r="A30" s="641" t="s">
        <v>245</v>
      </c>
      <c r="B30" s="641"/>
      <c r="C30" s="641"/>
      <c r="D30" s="641"/>
      <c r="E30" s="641"/>
      <c r="F30" s="641"/>
      <c r="G30" s="641"/>
      <c r="H30" s="641"/>
      <c r="I30" s="285" t="s">
        <v>602</v>
      </c>
      <c r="J30" s="285"/>
      <c r="K30" s="294" t="s">
        <v>354</v>
      </c>
      <c r="L30" s="294"/>
      <c r="M30" s="285" t="s">
        <v>248</v>
      </c>
      <c r="N30" s="285"/>
      <c r="O30" s="285">
        <v>2027</v>
      </c>
      <c r="P30" s="285"/>
      <c r="Q30" s="285" t="s">
        <v>390</v>
      </c>
      <c r="R30" s="285"/>
      <c r="S30" s="601">
        <v>2028</v>
      </c>
      <c r="T30" s="601"/>
    </row>
    <row r="31" spans="1:31" s="166" customFormat="1" ht="33" customHeight="1">
      <c r="A31" s="652" t="s">
        <v>545</v>
      </c>
      <c r="B31" s="652"/>
      <c r="C31" s="652"/>
      <c r="D31" s="652"/>
      <c r="E31" s="652"/>
      <c r="F31" s="652"/>
      <c r="G31" s="652"/>
      <c r="H31" s="652"/>
      <c r="I31" s="653">
        <v>700</v>
      </c>
      <c r="J31" s="653"/>
      <c r="K31" s="649"/>
      <c r="L31" s="649"/>
      <c r="M31" s="637"/>
      <c r="N31" s="637"/>
      <c r="O31" s="649"/>
      <c r="P31" s="649"/>
      <c r="Q31" s="649"/>
      <c r="R31" s="649"/>
      <c r="S31" s="649"/>
      <c r="T31" s="649"/>
    </row>
    <row r="32" spans="1:31" s="166" customFormat="1">
      <c r="A32" s="651"/>
      <c r="B32" s="651"/>
      <c r="C32" s="651"/>
      <c r="D32" s="651"/>
      <c r="E32" s="651"/>
      <c r="F32" s="651"/>
      <c r="G32" s="651"/>
      <c r="H32" s="651"/>
      <c r="I32" s="649"/>
      <c r="J32" s="649"/>
      <c r="K32" s="649"/>
      <c r="L32" s="649"/>
      <c r="M32" s="637"/>
      <c r="N32" s="637"/>
      <c r="O32" s="649"/>
      <c r="P32" s="649"/>
      <c r="Q32" s="649"/>
      <c r="R32" s="649"/>
      <c r="S32" s="649"/>
      <c r="T32" s="649"/>
    </row>
    <row r="33" spans="1:20" s="178" customFormat="1" ht="12.75">
      <c r="A33" s="651"/>
      <c r="B33" s="651"/>
      <c r="C33" s="651"/>
      <c r="D33" s="651"/>
      <c r="E33" s="651"/>
      <c r="F33" s="651"/>
      <c r="G33" s="651"/>
      <c r="H33" s="651"/>
      <c r="I33" s="649"/>
      <c r="J33" s="649"/>
      <c r="K33" s="649"/>
      <c r="L33" s="649"/>
      <c r="M33" s="637"/>
      <c r="N33" s="637"/>
      <c r="O33" s="649"/>
      <c r="P33" s="649"/>
      <c r="Q33" s="649"/>
      <c r="R33" s="649"/>
      <c r="S33" s="649"/>
      <c r="T33" s="649"/>
    </row>
    <row r="34" spans="1:20" s="178" customFormat="1" ht="12.75">
      <c r="A34" s="651"/>
      <c r="B34" s="651"/>
      <c r="C34" s="651"/>
      <c r="D34" s="651"/>
      <c r="E34" s="651"/>
      <c r="F34" s="651"/>
      <c r="G34" s="651"/>
      <c r="H34" s="651"/>
      <c r="I34" s="649"/>
      <c r="J34" s="649"/>
      <c r="K34" s="649"/>
      <c r="L34" s="649"/>
      <c r="M34" s="637"/>
      <c r="N34" s="637"/>
      <c r="O34" s="649"/>
      <c r="P34" s="649"/>
      <c r="Q34" s="649"/>
      <c r="R34" s="649"/>
      <c r="S34" s="649"/>
      <c r="T34" s="649"/>
    </row>
    <row r="35" spans="1:20" s="178" customFormat="1" ht="12.75">
      <c r="A35" s="651"/>
      <c r="B35" s="651"/>
      <c r="C35" s="651"/>
      <c r="D35" s="651"/>
      <c r="E35" s="651"/>
      <c r="F35" s="651"/>
      <c r="G35" s="651"/>
      <c r="H35" s="651"/>
      <c r="I35" s="649"/>
      <c r="J35" s="649"/>
      <c r="K35" s="649"/>
      <c r="L35" s="649"/>
      <c r="M35" s="637"/>
      <c r="N35" s="637"/>
      <c r="O35" s="649"/>
      <c r="P35" s="649"/>
      <c r="Q35" s="649"/>
      <c r="R35" s="649"/>
      <c r="S35" s="649"/>
      <c r="T35" s="649"/>
    </row>
    <row r="36" spans="1:20" s="166" customFormat="1" ht="33" customHeight="1">
      <c r="A36" s="641" t="s">
        <v>252</v>
      </c>
      <c r="B36" s="641"/>
      <c r="C36" s="641"/>
      <c r="D36" s="641"/>
      <c r="E36" s="641"/>
      <c r="F36" s="641"/>
      <c r="G36" s="641"/>
      <c r="H36" s="641"/>
      <c r="I36" s="285" t="s">
        <v>602</v>
      </c>
      <c r="J36" s="285"/>
      <c r="K36" s="294" t="s">
        <v>354</v>
      </c>
      <c r="L36" s="294"/>
      <c r="M36" s="285" t="s">
        <v>248</v>
      </c>
      <c r="N36" s="285"/>
      <c r="O36" s="285">
        <v>2027</v>
      </c>
      <c r="P36" s="285"/>
      <c r="Q36" s="285" t="s">
        <v>390</v>
      </c>
      <c r="R36" s="285"/>
      <c r="S36" s="601">
        <v>2028</v>
      </c>
      <c r="T36" s="601"/>
    </row>
    <row r="37" spans="1:20" s="166" customFormat="1" ht="75" customHeight="1">
      <c r="A37" s="652" t="s">
        <v>544</v>
      </c>
      <c r="B37" s="652"/>
      <c r="C37" s="652"/>
      <c r="D37" s="652"/>
      <c r="E37" s="652"/>
      <c r="F37" s="652"/>
      <c r="G37" s="652"/>
      <c r="H37" s="652"/>
      <c r="I37" s="797" t="s">
        <v>624</v>
      </c>
      <c r="J37" s="797"/>
      <c r="K37" s="649"/>
      <c r="L37" s="649"/>
      <c r="M37" s="637"/>
      <c r="N37" s="637"/>
      <c r="O37" s="649"/>
      <c r="P37" s="649"/>
      <c r="Q37" s="649"/>
      <c r="R37" s="649"/>
      <c r="S37" s="649"/>
      <c r="T37" s="649"/>
    </row>
    <row r="38" spans="1:20" s="166" customFormat="1" ht="26.25" customHeight="1">
      <c r="A38" s="648" t="s">
        <v>631</v>
      </c>
      <c r="B38" s="648"/>
      <c r="C38" s="648"/>
      <c r="D38" s="648"/>
      <c r="E38" s="648"/>
      <c r="F38" s="648"/>
      <c r="G38" s="648"/>
      <c r="H38" s="648"/>
      <c r="I38" s="797" t="s">
        <v>630</v>
      </c>
      <c r="J38" s="797"/>
      <c r="K38" s="649"/>
      <c r="L38" s="649"/>
      <c r="M38" s="637"/>
      <c r="N38" s="637"/>
      <c r="O38" s="649"/>
      <c r="P38" s="649"/>
      <c r="Q38" s="649"/>
      <c r="R38" s="649"/>
      <c r="S38" s="649"/>
      <c r="T38" s="649"/>
    </row>
    <row r="39" spans="1:20" s="166" customFormat="1" ht="26.25" customHeight="1">
      <c r="A39" s="650"/>
      <c r="B39" s="650"/>
      <c r="C39" s="650"/>
      <c r="D39" s="650"/>
      <c r="E39" s="650"/>
      <c r="F39" s="650"/>
      <c r="G39" s="650"/>
      <c r="H39" s="650"/>
      <c r="I39" s="794"/>
      <c r="J39" s="794"/>
      <c r="K39" s="647"/>
      <c r="L39" s="647"/>
      <c r="M39" s="637"/>
      <c r="N39" s="637"/>
      <c r="O39" s="647"/>
      <c r="P39" s="647"/>
      <c r="Q39" s="637"/>
      <c r="R39" s="637"/>
      <c r="S39" s="647"/>
      <c r="T39" s="647"/>
    </row>
    <row r="40" spans="1:20" s="166" customFormat="1" ht="26.25" customHeight="1">
      <c r="A40" s="789"/>
      <c r="B40" s="789"/>
      <c r="C40" s="789"/>
      <c r="D40" s="789"/>
      <c r="E40" s="789"/>
      <c r="F40" s="789"/>
      <c r="G40" s="789"/>
      <c r="H40" s="789"/>
      <c r="I40" s="638"/>
      <c r="J40" s="638"/>
      <c r="K40" s="647"/>
      <c r="L40" s="647"/>
      <c r="M40" s="637"/>
      <c r="N40" s="637"/>
      <c r="O40" s="638"/>
      <c r="P40" s="638"/>
      <c r="Q40" s="637"/>
      <c r="R40" s="637"/>
      <c r="S40" s="647"/>
      <c r="T40" s="647"/>
    </row>
    <row r="41" spans="1:20" s="166" customFormat="1" ht="25.5" customHeight="1">
      <c r="A41" s="641" t="s">
        <v>257</v>
      </c>
      <c r="B41" s="641"/>
      <c r="C41" s="641"/>
      <c r="D41" s="641"/>
      <c r="E41" s="641"/>
      <c r="F41" s="641"/>
      <c r="G41" s="641"/>
      <c r="H41" s="641"/>
      <c r="I41" s="285" t="s">
        <v>602</v>
      </c>
      <c r="J41" s="285"/>
      <c r="K41" s="294" t="s">
        <v>354</v>
      </c>
      <c r="L41" s="294"/>
      <c r="M41" s="285" t="s">
        <v>248</v>
      </c>
      <c r="N41" s="285"/>
      <c r="O41" s="285">
        <v>2027</v>
      </c>
      <c r="P41" s="285"/>
      <c r="Q41" s="285" t="s">
        <v>390</v>
      </c>
      <c r="R41" s="285"/>
      <c r="S41" s="601">
        <v>2028</v>
      </c>
      <c r="T41" s="601"/>
    </row>
    <row r="42" spans="1:20" s="166" customFormat="1" ht="33.75" customHeight="1">
      <c r="A42" s="643"/>
      <c r="B42" s="643"/>
      <c r="C42" s="643"/>
      <c r="D42" s="643"/>
      <c r="E42" s="643"/>
      <c r="F42" s="643"/>
      <c r="G42" s="643"/>
      <c r="H42" s="643"/>
      <c r="I42" s="637"/>
      <c r="J42" s="637"/>
      <c r="K42" s="637"/>
      <c r="L42" s="637"/>
      <c r="M42" s="637"/>
      <c r="N42" s="637"/>
      <c r="O42" s="644"/>
      <c r="P42" s="644"/>
      <c r="Q42" s="638"/>
      <c r="R42" s="638"/>
      <c r="S42" s="644"/>
      <c r="T42" s="644"/>
    </row>
    <row r="43" spans="1:20" s="166" customFormat="1">
      <c r="A43" s="643"/>
      <c r="B43" s="643"/>
      <c r="C43" s="643"/>
      <c r="D43" s="643"/>
      <c r="E43" s="643"/>
      <c r="F43" s="643"/>
      <c r="G43" s="643"/>
      <c r="H43" s="643"/>
      <c r="I43" s="637"/>
      <c r="J43" s="637"/>
      <c r="K43" s="637"/>
      <c r="L43" s="637"/>
      <c r="M43" s="637"/>
      <c r="N43" s="637"/>
      <c r="O43" s="637"/>
      <c r="P43" s="637"/>
      <c r="Q43" s="638"/>
      <c r="R43" s="638"/>
      <c r="S43" s="637"/>
      <c r="T43" s="637"/>
    </row>
    <row r="44" spans="1:20" s="166" customFormat="1" ht="27" customHeight="1">
      <c r="A44" s="641" t="s">
        <v>258</v>
      </c>
      <c r="B44" s="641"/>
      <c r="C44" s="641"/>
      <c r="D44" s="641"/>
      <c r="E44" s="641"/>
      <c r="F44" s="641"/>
      <c r="G44" s="641"/>
      <c r="H44" s="641"/>
      <c r="I44" s="285" t="s">
        <v>602</v>
      </c>
      <c r="J44" s="285"/>
      <c r="K44" s="294" t="s">
        <v>354</v>
      </c>
      <c r="L44" s="294"/>
      <c r="M44" s="285" t="s">
        <v>248</v>
      </c>
      <c r="N44" s="285"/>
      <c r="O44" s="285">
        <v>2027</v>
      </c>
      <c r="P44" s="285"/>
      <c r="Q44" s="285" t="s">
        <v>390</v>
      </c>
      <c r="R44" s="285"/>
      <c r="S44" s="601">
        <v>2028</v>
      </c>
      <c r="T44" s="601"/>
    </row>
    <row r="45" spans="1:20" s="166" customFormat="1">
      <c r="A45" s="636"/>
      <c r="B45" s="636"/>
      <c r="C45" s="636"/>
      <c r="D45" s="636"/>
      <c r="E45" s="636"/>
      <c r="F45" s="636"/>
      <c r="G45" s="636"/>
      <c r="H45" s="636"/>
      <c r="I45" s="642"/>
      <c r="J45" s="642"/>
      <c r="K45" s="637"/>
      <c r="L45" s="637"/>
      <c r="M45" s="637"/>
      <c r="N45" s="637"/>
      <c r="O45" s="637"/>
      <c r="P45" s="637"/>
      <c r="Q45" s="638"/>
      <c r="R45" s="638"/>
      <c r="S45" s="637"/>
      <c r="T45" s="637"/>
    </row>
    <row r="46" spans="1:20" s="166" customFormat="1">
      <c r="A46" s="636"/>
      <c r="B46" s="636"/>
      <c r="C46" s="636"/>
      <c r="D46" s="636"/>
      <c r="E46" s="636"/>
      <c r="F46" s="636"/>
      <c r="G46" s="636"/>
      <c r="H46" s="636"/>
      <c r="I46" s="637"/>
      <c r="J46" s="637"/>
      <c r="K46" s="637"/>
      <c r="L46" s="637"/>
      <c r="M46" s="637"/>
      <c r="N46" s="637"/>
      <c r="O46" s="637"/>
      <c r="P46" s="637"/>
      <c r="Q46" s="638"/>
      <c r="R46" s="638"/>
      <c r="S46" s="637"/>
      <c r="T46" s="637"/>
    </row>
    <row r="48" spans="1:20" s="166" customFormat="1">
      <c r="A48" s="639" t="s">
        <v>261</v>
      </c>
      <c r="B48" s="639"/>
      <c r="C48" s="639"/>
      <c r="D48" s="639"/>
      <c r="E48" s="639"/>
      <c r="F48" s="639"/>
      <c r="G48" s="639"/>
      <c r="H48" s="639"/>
      <c r="I48" s="639"/>
      <c r="J48" s="639"/>
      <c r="K48" s="639"/>
      <c r="L48" s="639"/>
      <c r="M48" s="639"/>
      <c r="N48" s="639"/>
    </row>
    <row r="49" spans="1:14" s="166" customFormat="1" ht="48.75" customHeight="1">
      <c r="A49" s="640" t="s">
        <v>262</v>
      </c>
      <c r="B49" s="640"/>
      <c r="C49" s="179" t="s">
        <v>263</v>
      </c>
      <c r="D49" s="179" t="s">
        <v>264</v>
      </c>
      <c r="E49" s="179" t="s">
        <v>265</v>
      </c>
      <c r="F49" s="179" t="s">
        <v>266</v>
      </c>
      <c r="G49" s="179" t="s">
        <v>267</v>
      </c>
      <c r="H49" s="179" t="s">
        <v>268</v>
      </c>
      <c r="I49" s="179" t="s">
        <v>269</v>
      </c>
      <c r="J49" s="179" t="s">
        <v>270</v>
      </c>
      <c r="K49" s="179" t="s">
        <v>271</v>
      </c>
      <c r="L49" s="179" t="s">
        <v>272</v>
      </c>
      <c r="M49" s="179" t="s">
        <v>273</v>
      </c>
      <c r="N49" s="179" t="s">
        <v>274</v>
      </c>
    </row>
    <row r="50" spans="1:14" s="166" customFormat="1" ht="12" customHeight="1" thickBot="1">
      <c r="A50" s="634">
        <v>1</v>
      </c>
      <c r="B50" s="634"/>
      <c r="C50" s="190" t="s">
        <v>275</v>
      </c>
      <c r="D50" s="190" t="s">
        <v>275</v>
      </c>
      <c r="E50" s="190" t="s">
        <v>275</v>
      </c>
      <c r="F50" s="190" t="s">
        <v>275</v>
      </c>
      <c r="G50" s="190" t="s">
        <v>275</v>
      </c>
      <c r="H50" s="190" t="s">
        <v>275</v>
      </c>
      <c r="I50" s="164" t="s">
        <v>275</v>
      </c>
      <c r="J50" s="164" t="s">
        <v>275</v>
      </c>
      <c r="K50" s="164" t="s">
        <v>275</v>
      </c>
      <c r="L50" s="164" t="s">
        <v>275</v>
      </c>
      <c r="M50" s="164" t="s">
        <v>275</v>
      </c>
      <c r="N50" s="164" t="s">
        <v>275</v>
      </c>
    </row>
    <row r="51" spans="1:14" s="166" customFormat="1" ht="12" customHeight="1" thickBot="1">
      <c r="A51" s="634"/>
      <c r="B51" s="634"/>
      <c r="C51" s="189"/>
      <c r="D51" s="189"/>
      <c r="E51" s="189"/>
      <c r="F51" s="189"/>
      <c r="G51" s="189"/>
      <c r="H51" s="189"/>
      <c r="I51" s="181"/>
      <c r="J51" s="181"/>
      <c r="K51" s="182"/>
      <c r="L51" s="182"/>
      <c r="M51" s="181"/>
      <c r="N51" s="181"/>
    </row>
    <row r="52" spans="1:14" s="166" customFormat="1" ht="12" customHeight="1" thickBot="1">
      <c r="A52" s="634">
        <v>2</v>
      </c>
      <c r="B52" s="634"/>
      <c r="C52" s="191"/>
      <c r="D52" s="191"/>
      <c r="E52" s="191"/>
      <c r="F52" s="191"/>
      <c r="G52" s="190" t="s">
        <v>275</v>
      </c>
      <c r="H52" s="190" t="s">
        <v>275</v>
      </c>
      <c r="I52" s="164" t="s">
        <v>275</v>
      </c>
      <c r="J52" s="164" t="s">
        <v>275</v>
      </c>
      <c r="K52" s="164" t="s">
        <v>275</v>
      </c>
      <c r="L52" s="164" t="s">
        <v>275</v>
      </c>
      <c r="M52" s="164" t="s">
        <v>275</v>
      </c>
      <c r="N52" s="164" t="s">
        <v>275</v>
      </c>
    </row>
    <row r="53" spans="1:14" s="166" customFormat="1" ht="12" customHeight="1" thickBot="1">
      <c r="A53" s="634"/>
      <c r="B53" s="634"/>
      <c r="C53" s="189"/>
      <c r="D53" s="189"/>
      <c r="E53" s="189"/>
      <c r="F53" s="189"/>
      <c r="G53" s="189"/>
      <c r="H53" s="189"/>
      <c r="I53" s="181"/>
      <c r="J53" s="181"/>
      <c r="K53" s="182"/>
      <c r="L53" s="181"/>
      <c r="M53" s="181"/>
      <c r="N53" s="181"/>
    </row>
    <row r="54" spans="1:14" s="166" customFormat="1" ht="12" customHeight="1" thickBot="1">
      <c r="A54" s="634">
        <v>3</v>
      </c>
      <c r="B54" s="634"/>
      <c r="C54" s="191"/>
      <c r="D54" s="191"/>
      <c r="E54" s="191"/>
      <c r="F54" s="191"/>
      <c r="G54" s="190" t="s">
        <v>275</v>
      </c>
      <c r="H54" s="190" t="s">
        <v>275</v>
      </c>
      <c r="I54" s="164" t="s">
        <v>275</v>
      </c>
      <c r="J54" s="164" t="s">
        <v>275</v>
      </c>
      <c r="K54" s="164" t="s">
        <v>275</v>
      </c>
      <c r="L54" s="164" t="s">
        <v>275</v>
      </c>
      <c r="M54" s="164" t="s">
        <v>275</v>
      </c>
      <c r="N54" s="164" t="s">
        <v>275</v>
      </c>
    </row>
    <row r="55" spans="1:14" s="166" customFormat="1" ht="12" customHeight="1" thickBot="1">
      <c r="A55" s="634"/>
      <c r="B55" s="634"/>
      <c r="C55" s="189"/>
      <c r="D55" s="189"/>
      <c r="E55" s="189"/>
      <c r="F55" s="189"/>
      <c r="G55" s="189"/>
      <c r="H55" s="189"/>
      <c r="I55" s="181"/>
      <c r="J55" s="181"/>
      <c r="K55" s="182"/>
      <c r="L55" s="182"/>
      <c r="M55" s="182"/>
      <c r="N55" s="181"/>
    </row>
    <row r="56" spans="1:14" s="166" customFormat="1" ht="12" customHeight="1" thickBot="1">
      <c r="A56" s="634">
        <v>4</v>
      </c>
      <c r="B56" s="634"/>
      <c r="C56" s="191"/>
      <c r="D56" s="191"/>
      <c r="E56" s="191"/>
      <c r="F56" s="191"/>
      <c r="G56" s="190" t="s">
        <v>275</v>
      </c>
      <c r="H56" s="190" t="s">
        <v>275</v>
      </c>
      <c r="I56" s="164" t="s">
        <v>275</v>
      </c>
      <c r="J56" s="164" t="s">
        <v>275</v>
      </c>
      <c r="K56" s="164" t="s">
        <v>275</v>
      </c>
      <c r="L56" s="164" t="s">
        <v>275</v>
      </c>
      <c r="M56" s="164" t="s">
        <v>275</v>
      </c>
      <c r="N56" s="164" t="s">
        <v>275</v>
      </c>
    </row>
    <row r="57" spans="1:14" s="166" customFormat="1" ht="12" customHeight="1" thickBot="1">
      <c r="A57" s="634"/>
      <c r="B57" s="634"/>
      <c r="C57" s="189"/>
      <c r="D57" s="189"/>
      <c r="E57" s="189"/>
      <c r="F57" s="189"/>
      <c r="G57" s="189"/>
      <c r="H57" s="189"/>
      <c r="I57" s="181"/>
      <c r="J57" s="181"/>
      <c r="K57" s="182"/>
      <c r="L57" s="182"/>
      <c r="M57" s="181"/>
      <c r="N57" s="181"/>
    </row>
    <row r="58" spans="1:14" s="166" customFormat="1" ht="12" customHeight="1" thickBot="1">
      <c r="A58" s="634"/>
      <c r="B58" s="634"/>
      <c r="C58" s="189"/>
      <c r="D58" s="189"/>
      <c r="E58" s="189"/>
      <c r="F58" s="189"/>
      <c r="G58" s="190"/>
      <c r="H58" s="190"/>
      <c r="I58" s="164"/>
      <c r="J58" s="164"/>
      <c r="K58" s="164"/>
      <c r="L58" s="164"/>
      <c r="M58" s="164"/>
      <c r="N58" s="164"/>
    </row>
    <row r="59" spans="1:14" s="166" customFormat="1" ht="12" customHeight="1" thickBot="1">
      <c r="A59" s="634"/>
      <c r="B59" s="634"/>
      <c r="C59" s="189"/>
      <c r="D59" s="189"/>
      <c r="E59" s="189"/>
      <c r="F59" s="189"/>
      <c r="G59" s="189"/>
      <c r="H59" s="189"/>
      <c r="I59" s="181"/>
      <c r="J59" s="181"/>
      <c r="K59" s="181"/>
      <c r="L59" s="181"/>
      <c r="M59" s="181"/>
      <c r="N59" s="182"/>
    </row>
    <row r="60" spans="1:14" s="166" customFormat="1" ht="4.5" hidden="1" customHeight="1">
      <c r="A60" s="635" t="s">
        <v>313</v>
      </c>
      <c r="B60" s="635"/>
      <c r="C60" s="635"/>
      <c r="D60" s="635"/>
      <c r="E60" s="635"/>
      <c r="F60" s="618"/>
      <c r="G60" s="618"/>
      <c r="H60" s="626" t="s">
        <v>313</v>
      </c>
      <c r="I60" s="626"/>
      <c r="J60" s="626"/>
      <c r="K60" s="626"/>
      <c r="L60" s="626"/>
      <c r="M60" s="618"/>
      <c r="N60" s="618"/>
    </row>
    <row r="61" spans="1:14" s="166" customFormat="1" hidden="1">
      <c r="A61" s="626" t="s">
        <v>314</v>
      </c>
      <c r="B61" s="626"/>
      <c r="C61" s="626"/>
      <c r="D61" s="626"/>
      <c r="E61" s="626"/>
      <c r="F61" s="618"/>
      <c r="G61" s="618"/>
      <c r="H61" s="626" t="s">
        <v>314</v>
      </c>
      <c r="I61" s="626"/>
      <c r="J61" s="626"/>
      <c r="K61" s="626"/>
      <c r="L61" s="626"/>
      <c r="M61" s="618"/>
      <c r="N61" s="618"/>
    </row>
    <row r="62" spans="1:14" s="166" customFormat="1" hidden="1"/>
    <row r="63" spans="1:14" s="166" customFormat="1" hidden="1">
      <c r="A63" s="625" t="s">
        <v>315</v>
      </c>
      <c r="B63" s="625"/>
      <c r="C63" s="625"/>
      <c r="D63" s="625"/>
      <c r="E63" s="625"/>
      <c r="F63" s="625"/>
      <c r="G63" s="625"/>
      <c r="H63" s="625" t="s">
        <v>315</v>
      </c>
      <c r="I63" s="625"/>
      <c r="J63" s="625"/>
      <c r="K63" s="625"/>
      <c r="L63" s="625"/>
      <c r="M63" s="625"/>
      <c r="N63" s="625"/>
    </row>
    <row r="64" spans="1:14" s="166" customFormat="1" hidden="1">
      <c r="A64" s="626" t="s">
        <v>316</v>
      </c>
      <c r="B64" s="626"/>
      <c r="C64" s="630"/>
      <c r="D64" s="630"/>
      <c r="E64" s="630"/>
      <c r="F64" s="630"/>
      <c r="G64" s="630"/>
      <c r="H64" s="626" t="s">
        <v>317</v>
      </c>
      <c r="I64" s="626"/>
      <c r="J64" s="630"/>
      <c r="K64" s="630"/>
      <c r="L64" s="630"/>
      <c r="M64" s="630"/>
      <c r="N64" s="630"/>
    </row>
    <row r="65" spans="1:14" s="166" customFormat="1" hidden="1">
      <c r="A65" s="626"/>
      <c r="B65" s="626"/>
      <c r="C65" s="630"/>
      <c r="D65" s="630"/>
      <c r="E65" s="630"/>
      <c r="F65" s="630"/>
      <c r="G65" s="630"/>
      <c r="H65" s="626"/>
      <c r="I65" s="626"/>
      <c r="J65" s="630"/>
      <c r="K65" s="630"/>
      <c r="L65" s="630"/>
      <c r="M65" s="630"/>
      <c r="N65" s="630"/>
    </row>
    <row r="66" spans="1:14" s="166" customFormat="1" hidden="1">
      <c r="A66" s="626"/>
      <c r="B66" s="626"/>
      <c r="C66" s="630"/>
      <c r="D66" s="630"/>
      <c r="E66" s="630"/>
      <c r="F66" s="630"/>
      <c r="G66" s="630"/>
      <c r="H66" s="626"/>
      <c r="I66" s="626"/>
      <c r="J66" s="630"/>
      <c r="K66" s="630"/>
      <c r="L66" s="630"/>
      <c r="M66" s="630"/>
      <c r="N66" s="630"/>
    </row>
    <row r="67" spans="1:14" s="166" customFormat="1" hidden="1">
      <c r="A67" s="626" t="s">
        <v>318</v>
      </c>
      <c r="B67" s="626"/>
      <c r="C67" s="630"/>
      <c r="D67" s="630"/>
      <c r="E67" s="630"/>
      <c r="F67" s="630"/>
      <c r="G67" s="630"/>
      <c r="H67" s="626" t="s">
        <v>318</v>
      </c>
      <c r="I67" s="626"/>
      <c r="J67" s="630"/>
      <c r="K67" s="630"/>
      <c r="L67" s="630"/>
      <c r="M67" s="630"/>
      <c r="N67" s="630"/>
    </row>
    <row r="68" spans="1:14" s="166" customFormat="1" hidden="1">
      <c r="A68" s="626"/>
      <c r="B68" s="626"/>
      <c r="C68" s="630"/>
      <c r="D68" s="630"/>
      <c r="E68" s="630"/>
      <c r="F68" s="630"/>
      <c r="G68" s="630"/>
      <c r="H68" s="626"/>
      <c r="I68" s="626"/>
      <c r="J68" s="630"/>
      <c r="K68" s="630"/>
      <c r="L68" s="630"/>
      <c r="M68" s="630"/>
      <c r="N68" s="630"/>
    </row>
    <row r="69" spans="1:14" s="166" customFormat="1" hidden="1">
      <c r="A69" s="626"/>
      <c r="B69" s="626"/>
      <c r="C69" s="630"/>
      <c r="D69" s="630"/>
      <c r="E69" s="630"/>
      <c r="F69" s="630"/>
      <c r="G69" s="630"/>
      <c r="H69" s="626"/>
      <c r="I69" s="626"/>
      <c r="J69" s="630"/>
      <c r="K69" s="630"/>
      <c r="L69" s="630"/>
      <c r="M69" s="630"/>
      <c r="N69" s="630"/>
    </row>
    <row r="70" spans="1:14" s="166" customFormat="1" hidden="1">
      <c r="A70" s="625" t="s">
        <v>319</v>
      </c>
      <c r="B70" s="625"/>
      <c r="C70" s="625"/>
      <c r="D70" s="625"/>
      <c r="E70" s="625"/>
      <c r="F70" s="625"/>
      <c r="G70" s="625"/>
      <c r="H70" s="625" t="s">
        <v>319</v>
      </c>
      <c r="I70" s="625"/>
      <c r="J70" s="625"/>
      <c r="K70" s="625"/>
      <c r="L70" s="625"/>
      <c r="M70" s="625"/>
      <c r="N70" s="625"/>
    </row>
    <row r="71" spans="1:14" s="166" customFormat="1" hidden="1">
      <c r="A71" s="626" t="s">
        <v>320</v>
      </c>
      <c r="B71" s="626"/>
      <c r="C71" s="630"/>
      <c r="D71" s="630"/>
      <c r="E71" s="630"/>
      <c r="F71" s="630"/>
      <c r="G71" s="630"/>
      <c r="H71" s="626" t="s">
        <v>321</v>
      </c>
      <c r="I71" s="626"/>
      <c r="J71" s="630"/>
      <c r="K71" s="630"/>
      <c r="L71" s="630"/>
      <c r="M71" s="630"/>
      <c r="N71" s="630"/>
    </row>
    <row r="72" spans="1:14" s="166" customFormat="1" hidden="1">
      <c r="A72" s="626"/>
      <c r="B72" s="626"/>
      <c r="C72" s="630"/>
      <c r="D72" s="630"/>
      <c r="E72" s="630"/>
      <c r="F72" s="630"/>
      <c r="G72" s="630"/>
      <c r="H72" s="626"/>
      <c r="I72" s="626"/>
      <c r="J72" s="630"/>
      <c r="K72" s="630"/>
      <c r="L72" s="630"/>
      <c r="M72" s="630"/>
      <c r="N72" s="630"/>
    </row>
    <row r="73" spans="1:14" s="166" customFormat="1" hidden="1">
      <c r="A73" s="626"/>
      <c r="B73" s="626"/>
      <c r="C73" s="630"/>
      <c r="D73" s="630"/>
      <c r="E73" s="630"/>
      <c r="F73" s="630"/>
      <c r="G73" s="630"/>
      <c r="H73" s="626"/>
      <c r="I73" s="626"/>
      <c r="J73" s="630"/>
      <c r="K73" s="630"/>
      <c r="L73" s="630"/>
      <c r="M73" s="630"/>
      <c r="N73" s="630"/>
    </row>
    <row r="74" spans="1:14" s="166" customFormat="1" hidden="1">
      <c r="A74" s="626" t="s">
        <v>322</v>
      </c>
      <c r="B74" s="626"/>
      <c r="C74" s="630"/>
      <c r="D74" s="630"/>
      <c r="E74" s="630"/>
      <c r="F74" s="630"/>
      <c r="G74" s="630"/>
      <c r="H74" s="626" t="s">
        <v>322</v>
      </c>
      <c r="I74" s="626"/>
      <c r="J74" s="630"/>
      <c r="K74" s="630"/>
      <c r="L74" s="630"/>
      <c r="M74" s="630"/>
      <c r="N74" s="630"/>
    </row>
    <row r="75" spans="1:14" s="166" customFormat="1" hidden="1">
      <c r="A75" s="626"/>
      <c r="B75" s="626"/>
      <c r="C75" s="630"/>
      <c r="D75" s="630"/>
      <c r="E75" s="630"/>
      <c r="F75" s="630"/>
      <c r="G75" s="630"/>
      <c r="H75" s="626"/>
      <c r="I75" s="626"/>
      <c r="J75" s="630"/>
      <c r="K75" s="630"/>
      <c r="L75" s="630"/>
      <c r="M75" s="630"/>
      <c r="N75" s="630"/>
    </row>
    <row r="76" spans="1:14" s="166" customFormat="1" hidden="1">
      <c r="A76" s="626"/>
      <c r="B76" s="626"/>
      <c r="C76" s="630"/>
      <c r="D76" s="630"/>
      <c r="E76" s="630"/>
      <c r="F76" s="630"/>
      <c r="G76" s="630"/>
      <c r="H76" s="626"/>
      <c r="I76" s="626"/>
      <c r="J76" s="630"/>
      <c r="K76" s="630"/>
      <c r="L76" s="630"/>
      <c r="M76" s="630"/>
      <c r="N76" s="630"/>
    </row>
    <row r="78" spans="1:14" s="166" customFormat="1">
      <c r="A78" s="625" t="s">
        <v>277</v>
      </c>
      <c r="B78" s="625"/>
      <c r="C78" s="625"/>
      <c r="D78" s="625"/>
      <c r="E78" s="625"/>
      <c r="F78" s="625"/>
      <c r="G78" s="625"/>
      <c r="H78" s="625"/>
      <c r="I78" s="625"/>
      <c r="J78" s="625"/>
      <c r="K78" s="625"/>
      <c r="L78" s="625"/>
      <c r="M78" s="625"/>
      <c r="N78" s="625"/>
    </row>
    <row r="79" spans="1:14" s="166" customFormat="1" ht="31.5" customHeight="1">
      <c r="A79" s="74" t="s">
        <v>323</v>
      </c>
      <c r="B79" s="631" t="s">
        <v>279</v>
      </c>
      <c r="C79" s="631"/>
      <c r="D79" s="631"/>
      <c r="E79" s="631"/>
      <c r="F79" s="631"/>
      <c r="G79" s="632" t="s">
        <v>280</v>
      </c>
      <c r="H79" s="632"/>
      <c r="I79" s="632"/>
      <c r="J79" s="632"/>
      <c r="K79" s="632"/>
      <c r="L79" s="632"/>
      <c r="M79" s="633"/>
      <c r="N79" s="633"/>
    </row>
    <row r="80" spans="1:14" s="166" customFormat="1">
      <c r="A80" s="78"/>
      <c r="B80" s="629"/>
      <c r="C80" s="629"/>
      <c r="D80" s="629"/>
      <c r="E80" s="629"/>
      <c r="F80" s="629"/>
      <c r="G80" s="622"/>
      <c r="H80" s="622"/>
      <c r="I80" s="623"/>
      <c r="J80" s="623"/>
      <c r="K80" s="623"/>
      <c r="L80" s="623"/>
      <c r="M80" s="620"/>
      <c r="N80" s="620"/>
    </row>
    <row r="81" spans="1:18" s="166" customFormat="1" ht="38.25">
      <c r="A81" s="95" t="s">
        <v>324</v>
      </c>
      <c r="B81" s="265" t="s">
        <v>367</v>
      </c>
      <c r="C81" s="265"/>
      <c r="D81" s="265"/>
      <c r="E81" s="265"/>
      <c r="F81" s="265"/>
      <c r="G81" s="622">
        <v>100</v>
      </c>
      <c r="H81" s="622"/>
      <c r="I81" s="623"/>
      <c r="J81" s="623"/>
      <c r="K81" s="623"/>
      <c r="L81" s="623"/>
      <c r="M81" s="620"/>
      <c r="N81" s="620"/>
    </row>
    <row r="82" spans="1:18" s="166" customFormat="1">
      <c r="A82" s="185"/>
      <c r="B82" s="629"/>
      <c r="C82" s="629"/>
      <c r="D82" s="629"/>
      <c r="E82" s="629"/>
      <c r="F82" s="629"/>
      <c r="G82" s="622"/>
      <c r="H82" s="622"/>
      <c r="I82" s="623"/>
      <c r="J82" s="623"/>
      <c r="K82" s="623"/>
      <c r="L82" s="623"/>
      <c r="M82" s="620"/>
      <c r="N82" s="620"/>
    </row>
    <row r="83" spans="1:18" s="166" customFormat="1">
      <c r="A83" s="185"/>
      <c r="B83" s="629"/>
      <c r="C83" s="629"/>
      <c r="D83" s="629"/>
      <c r="E83" s="629"/>
      <c r="F83" s="629"/>
      <c r="G83" s="622"/>
      <c r="H83" s="622"/>
      <c r="I83" s="623"/>
      <c r="J83" s="623"/>
      <c r="K83" s="623"/>
      <c r="L83" s="623"/>
      <c r="M83" s="620"/>
      <c r="N83" s="620"/>
    </row>
    <row r="84" spans="1:18" s="166" customFormat="1">
      <c r="A84" s="185"/>
      <c r="B84" s="621"/>
      <c r="C84" s="621"/>
      <c r="D84" s="621"/>
      <c r="E84" s="621"/>
      <c r="F84" s="621"/>
      <c r="G84" s="622"/>
      <c r="H84" s="622"/>
      <c r="I84" s="623"/>
      <c r="J84" s="623"/>
      <c r="K84" s="623"/>
      <c r="L84" s="623"/>
      <c r="M84" s="620"/>
      <c r="N84" s="620"/>
    </row>
    <row r="85" spans="1:18" s="166" customFormat="1">
      <c r="A85" s="185"/>
      <c r="B85" s="621"/>
      <c r="C85" s="621"/>
      <c r="D85" s="621"/>
      <c r="E85" s="621"/>
      <c r="F85" s="621"/>
      <c r="G85" s="622"/>
      <c r="H85" s="622"/>
      <c r="I85" s="623"/>
      <c r="J85" s="623"/>
      <c r="K85" s="623"/>
      <c r="L85" s="623"/>
      <c r="M85" s="620"/>
      <c r="N85" s="620"/>
    </row>
    <row r="86" spans="1:18" s="166" customFormat="1">
      <c r="A86" s="185"/>
      <c r="B86" s="621"/>
      <c r="C86" s="621"/>
      <c r="D86" s="621"/>
      <c r="E86" s="621"/>
      <c r="F86" s="621"/>
      <c r="G86" s="622"/>
      <c r="H86" s="622"/>
      <c r="I86" s="623"/>
      <c r="J86" s="623"/>
      <c r="K86" s="623"/>
      <c r="L86" s="623"/>
      <c r="M86" s="620"/>
      <c r="N86" s="620"/>
    </row>
    <row r="87" spans="1:18" s="166" customFormat="1">
      <c r="A87" s="185"/>
      <c r="B87" s="621"/>
      <c r="C87" s="621"/>
      <c r="D87" s="621"/>
      <c r="E87" s="621"/>
      <c r="F87" s="621"/>
      <c r="G87" s="622"/>
      <c r="H87" s="622"/>
      <c r="I87" s="623"/>
      <c r="J87" s="623"/>
      <c r="K87" s="623"/>
      <c r="L87" s="623"/>
      <c r="M87" s="620"/>
      <c r="N87" s="620"/>
    </row>
    <row r="88" spans="1:18" s="166" customFormat="1">
      <c r="A88" s="185"/>
      <c r="B88" s="621"/>
      <c r="C88" s="621"/>
      <c r="D88" s="621"/>
      <c r="E88" s="621"/>
      <c r="F88" s="621"/>
      <c r="G88" s="622"/>
      <c r="H88" s="622"/>
      <c r="I88" s="623"/>
      <c r="J88" s="623"/>
      <c r="K88" s="623"/>
      <c r="L88" s="623"/>
      <c r="M88" s="620"/>
      <c r="N88" s="620"/>
    </row>
    <row r="89" spans="1:18" s="166" customFormat="1">
      <c r="A89" s="185"/>
      <c r="B89" s="621"/>
      <c r="C89" s="621"/>
      <c r="D89" s="621"/>
      <c r="E89" s="621"/>
      <c r="F89" s="621"/>
      <c r="G89" s="622"/>
      <c r="H89" s="622"/>
      <c r="I89" s="623"/>
      <c r="J89" s="623"/>
      <c r="K89" s="623"/>
      <c r="L89" s="623"/>
      <c r="M89" s="620"/>
      <c r="N89" s="620"/>
    </row>
    <row r="90" spans="1:18" s="166" customFormat="1">
      <c r="A90" s="185"/>
      <c r="B90" s="621"/>
      <c r="C90" s="621"/>
      <c r="D90" s="621"/>
      <c r="E90" s="621"/>
      <c r="F90" s="621"/>
      <c r="G90" s="622"/>
      <c r="H90" s="622"/>
      <c r="I90" s="623"/>
      <c r="J90" s="623"/>
      <c r="K90" s="623"/>
      <c r="L90" s="623"/>
      <c r="M90" s="620"/>
      <c r="N90" s="620"/>
    </row>
    <row r="91" spans="1:18" s="166" customFormat="1">
      <c r="A91" s="186">
        <f>COUNTA(B80:F90)</f>
        <v>1</v>
      </c>
      <c r="B91" s="624"/>
      <c r="C91" s="624"/>
      <c r="D91" s="624"/>
      <c r="E91" s="624"/>
      <c r="F91" s="624"/>
      <c r="G91" s="624"/>
      <c r="H91" s="624"/>
      <c r="I91" s="624"/>
      <c r="J91" s="624"/>
      <c r="K91" s="624"/>
      <c r="L91" s="624"/>
      <c r="M91" s="614"/>
      <c r="N91" s="614"/>
    </row>
    <row r="93" spans="1:18" s="166" customFormat="1">
      <c r="A93" s="625" t="s">
        <v>287</v>
      </c>
      <c r="B93" s="625"/>
      <c r="C93" s="625"/>
      <c r="D93" s="625"/>
      <c r="E93" s="625"/>
      <c r="F93" s="625"/>
      <c r="G93" s="625"/>
      <c r="H93" s="625"/>
      <c r="I93" s="625"/>
      <c r="J93" s="625"/>
      <c r="K93" s="625"/>
      <c r="L93" s="625"/>
      <c r="M93" s="625"/>
      <c r="N93" s="625"/>
    </row>
    <row r="94" spans="1:18" s="166" customFormat="1">
      <c r="A94" s="626" t="s">
        <v>288</v>
      </c>
      <c r="B94" s="626"/>
      <c r="C94" s="626"/>
      <c r="D94" s="626"/>
      <c r="E94" s="627" t="s">
        <v>61</v>
      </c>
      <c r="F94" s="627"/>
      <c r="G94" s="627"/>
      <c r="H94" s="627"/>
      <c r="I94" s="627"/>
      <c r="J94" s="627"/>
      <c r="K94" s="627"/>
      <c r="L94" s="627"/>
      <c r="M94" s="614" t="s">
        <v>289</v>
      </c>
      <c r="N94" s="614"/>
    </row>
    <row r="95" spans="1:18" s="166" customFormat="1">
      <c r="A95" s="618"/>
      <c r="B95" s="618"/>
      <c r="C95" s="618"/>
      <c r="D95" s="618"/>
      <c r="E95" s="619"/>
      <c r="F95" s="619"/>
      <c r="G95" s="619"/>
      <c r="H95" s="619"/>
      <c r="I95" s="619"/>
      <c r="J95" s="619"/>
      <c r="K95" s="619"/>
      <c r="L95" s="619"/>
      <c r="M95" s="620"/>
      <c r="N95" s="620"/>
    </row>
    <row r="96" spans="1:18" s="166" customFormat="1">
      <c r="A96" s="618"/>
      <c r="B96" s="618"/>
      <c r="C96" s="618"/>
      <c r="D96" s="618"/>
      <c r="E96" s="619"/>
      <c r="F96" s="619"/>
      <c r="G96" s="619"/>
      <c r="H96" s="619"/>
      <c r="I96" s="619"/>
      <c r="J96" s="619"/>
      <c r="K96" s="619"/>
      <c r="L96" s="619"/>
      <c r="M96" s="620"/>
      <c r="N96" s="620"/>
      <c r="O96" s="187"/>
      <c r="P96" s="188"/>
      <c r="Q96" s="188"/>
      <c r="R96" s="188"/>
    </row>
    <row r="97" spans="1:14" s="166" customFormat="1">
      <c r="A97" s="618"/>
      <c r="B97" s="618"/>
      <c r="C97" s="618"/>
      <c r="D97" s="618"/>
      <c r="E97" s="619"/>
      <c r="F97" s="619"/>
      <c r="G97" s="619"/>
      <c r="H97" s="619"/>
      <c r="I97" s="619"/>
      <c r="J97" s="619"/>
      <c r="K97" s="619"/>
      <c r="L97" s="619"/>
      <c r="M97" s="620"/>
      <c r="N97" s="620"/>
    </row>
    <row r="98" spans="1:14" s="166" customFormat="1">
      <c r="A98" s="618"/>
      <c r="B98" s="618"/>
      <c r="C98" s="618"/>
      <c r="D98" s="618"/>
      <c r="E98" s="619"/>
      <c r="F98" s="619"/>
      <c r="G98" s="619"/>
      <c r="H98" s="619"/>
      <c r="I98" s="619"/>
      <c r="J98" s="619"/>
      <c r="K98" s="619"/>
      <c r="L98" s="619"/>
      <c r="M98" s="620"/>
      <c r="N98" s="620"/>
    </row>
    <row r="99" spans="1:14" s="166" customFormat="1">
      <c r="A99" s="618"/>
      <c r="B99" s="618"/>
      <c r="C99" s="618"/>
      <c r="D99" s="618"/>
      <c r="E99" s="619"/>
      <c r="F99" s="619"/>
      <c r="G99" s="619"/>
      <c r="H99" s="619"/>
      <c r="I99" s="619"/>
      <c r="J99" s="619"/>
      <c r="K99" s="619"/>
      <c r="L99" s="619"/>
      <c r="M99" s="620"/>
      <c r="N99" s="620"/>
    </row>
    <row r="100" spans="1:14" s="166" customFormat="1">
      <c r="A100" s="618"/>
      <c r="B100" s="618"/>
      <c r="C100" s="618"/>
      <c r="D100" s="618"/>
      <c r="E100" s="619"/>
      <c r="F100" s="619"/>
      <c r="G100" s="619"/>
      <c r="H100" s="619"/>
      <c r="I100" s="619"/>
      <c r="J100" s="619"/>
      <c r="K100" s="619"/>
      <c r="L100" s="619"/>
      <c r="M100" s="620"/>
      <c r="N100" s="620"/>
    </row>
    <row r="101" spans="1:14" s="166" customFormat="1">
      <c r="A101" s="613" t="s">
        <v>290</v>
      </c>
      <c r="B101" s="613"/>
      <c r="C101" s="613"/>
      <c r="D101" s="613"/>
      <c r="E101" s="613"/>
      <c r="F101" s="613"/>
      <c r="G101" s="613"/>
      <c r="H101" s="613"/>
      <c r="I101" s="613"/>
      <c r="J101" s="613"/>
      <c r="K101" s="613"/>
      <c r="L101" s="613"/>
      <c r="M101" s="614"/>
      <c r="N101" s="614"/>
    </row>
    <row r="103" spans="1:14" s="166" customFormat="1" ht="14.25" customHeight="1"/>
    <row r="104" spans="1:14" s="166" customFormat="1" hidden="1">
      <c r="A104" s="615" t="s">
        <v>326</v>
      </c>
      <c r="B104" s="615"/>
      <c r="C104" s="615"/>
      <c r="D104" s="615"/>
      <c r="E104" s="615"/>
      <c r="F104" s="615"/>
      <c r="G104" s="615"/>
      <c r="H104" s="615"/>
      <c r="I104" s="615"/>
      <c r="J104" s="615"/>
      <c r="K104" s="615"/>
      <c r="L104" s="615"/>
      <c r="M104" s="615"/>
      <c r="N104" s="615"/>
    </row>
    <row r="105" spans="1:14" s="166" customFormat="1" hidden="1">
      <c r="A105" s="616" t="s">
        <v>327</v>
      </c>
      <c r="B105" s="616"/>
      <c r="C105" s="616"/>
      <c r="D105" s="616"/>
      <c r="E105" s="616"/>
      <c r="F105" s="616"/>
      <c r="G105" s="616"/>
      <c r="H105" s="616"/>
      <c r="I105" s="616"/>
      <c r="J105" s="616"/>
      <c r="K105" s="616"/>
      <c r="L105" s="616"/>
      <c r="M105" s="616"/>
      <c r="N105" s="616"/>
    </row>
    <row r="106" spans="1:14" s="166" customFormat="1" ht="12.75" hidden="1" customHeight="1">
      <c r="A106" s="617" t="s">
        <v>328</v>
      </c>
      <c r="B106" s="617"/>
      <c r="C106" s="617"/>
      <c r="D106" s="617"/>
      <c r="E106" s="608" t="s">
        <v>329</v>
      </c>
      <c r="F106" s="608"/>
      <c r="G106" s="608"/>
      <c r="H106" s="612"/>
      <c r="I106" s="612"/>
      <c r="J106" s="612"/>
      <c r="K106" s="612"/>
      <c r="L106" s="612"/>
      <c r="M106" s="612"/>
      <c r="N106" s="612"/>
    </row>
    <row r="107" spans="1:14" s="166" customFormat="1" ht="98.25" hidden="1" customHeight="1">
      <c r="A107" s="617"/>
      <c r="B107" s="617"/>
      <c r="C107" s="617"/>
      <c r="D107" s="617"/>
      <c r="E107" s="608"/>
      <c r="F107" s="608"/>
      <c r="G107" s="608"/>
      <c r="H107" s="612"/>
      <c r="I107" s="612"/>
      <c r="J107" s="612"/>
      <c r="K107" s="612"/>
      <c r="L107" s="612"/>
      <c r="M107" s="612"/>
      <c r="N107" s="612"/>
    </row>
    <row r="108" spans="1:14" s="166" customFormat="1" ht="12.75" hidden="1" customHeight="1">
      <c r="A108" s="607" t="s">
        <v>330</v>
      </c>
      <c r="B108" s="607"/>
      <c r="C108" s="607"/>
      <c r="D108" s="607"/>
      <c r="E108" s="608" t="s">
        <v>331</v>
      </c>
      <c r="F108" s="608"/>
      <c r="G108" s="608"/>
      <c r="H108" s="612"/>
      <c r="I108" s="612"/>
      <c r="J108" s="612"/>
      <c r="K108" s="612"/>
      <c r="L108" s="612"/>
      <c r="M108" s="612"/>
      <c r="N108" s="612"/>
    </row>
    <row r="109" spans="1:14" s="166" customFormat="1" ht="69.75" hidden="1" customHeight="1">
      <c r="A109" s="607"/>
      <c r="B109" s="607"/>
      <c r="C109" s="607"/>
      <c r="D109" s="607"/>
      <c r="E109" s="608"/>
      <c r="F109" s="608"/>
      <c r="G109" s="608"/>
      <c r="H109" s="612"/>
      <c r="I109" s="612"/>
      <c r="J109" s="612"/>
      <c r="K109" s="612"/>
      <c r="L109" s="612"/>
      <c r="M109" s="612"/>
      <c r="N109" s="612"/>
    </row>
    <row r="110" spans="1:14" s="166" customFormat="1" ht="12.75" hidden="1" customHeight="1">
      <c r="A110" s="607" t="s">
        <v>332</v>
      </c>
      <c r="B110" s="607"/>
      <c r="C110" s="607"/>
      <c r="D110" s="607"/>
      <c r="E110" s="608" t="s">
        <v>333</v>
      </c>
      <c r="F110" s="608"/>
      <c r="G110" s="608"/>
      <c r="H110" s="612"/>
      <c r="I110" s="612"/>
      <c r="J110" s="612"/>
      <c r="K110" s="612"/>
      <c r="L110" s="612"/>
      <c r="M110" s="612"/>
      <c r="N110" s="612"/>
    </row>
    <row r="111" spans="1:14" s="166" customFormat="1" ht="40.5" hidden="1" customHeight="1">
      <c r="A111" s="607"/>
      <c r="B111" s="607"/>
      <c r="C111" s="607"/>
      <c r="D111" s="607"/>
      <c r="E111" s="608"/>
      <c r="F111" s="608"/>
      <c r="G111" s="608"/>
      <c r="H111" s="612"/>
      <c r="I111" s="612"/>
      <c r="J111" s="612"/>
      <c r="K111" s="612"/>
      <c r="L111" s="612"/>
      <c r="M111" s="612"/>
      <c r="N111" s="612"/>
    </row>
    <row r="112" spans="1:14" s="166" customFormat="1" ht="12.75" hidden="1" customHeight="1">
      <c r="A112" s="607" t="s">
        <v>334</v>
      </c>
      <c r="B112" s="607"/>
      <c r="C112" s="607"/>
      <c r="D112" s="607"/>
      <c r="E112" s="608" t="s">
        <v>335</v>
      </c>
      <c r="F112" s="608"/>
      <c r="G112" s="608"/>
      <c r="H112" s="612"/>
      <c r="I112" s="612"/>
      <c r="J112" s="612"/>
      <c r="K112" s="612"/>
      <c r="L112" s="612"/>
      <c r="M112" s="612"/>
      <c r="N112" s="612"/>
    </row>
    <row r="113" spans="1:14" s="166" customFormat="1" ht="55.5" hidden="1" customHeight="1">
      <c r="A113" s="607"/>
      <c r="B113" s="607"/>
      <c r="C113" s="607"/>
      <c r="D113" s="607"/>
      <c r="E113" s="608"/>
      <c r="F113" s="608"/>
      <c r="G113" s="608"/>
      <c r="H113" s="612"/>
      <c r="I113" s="612"/>
      <c r="J113" s="612"/>
      <c r="K113" s="612"/>
      <c r="L113" s="612"/>
      <c r="M113" s="612"/>
      <c r="N113" s="612"/>
    </row>
    <row r="114" spans="1:14" s="166" customFormat="1" ht="12.75" hidden="1" customHeight="1">
      <c r="A114" s="607" t="s">
        <v>336</v>
      </c>
      <c r="B114" s="607"/>
      <c r="C114" s="607"/>
      <c r="D114" s="607"/>
      <c r="E114" s="608" t="s">
        <v>337</v>
      </c>
      <c r="F114" s="608"/>
      <c r="G114" s="608"/>
      <c r="H114" s="612"/>
      <c r="I114" s="612"/>
      <c r="J114" s="612"/>
      <c r="K114" s="612"/>
      <c r="L114" s="612"/>
      <c r="M114" s="612"/>
      <c r="N114" s="612"/>
    </row>
    <row r="115" spans="1:14" s="166" customFormat="1" ht="50.25" hidden="1" customHeight="1">
      <c r="A115" s="607"/>
      <c r="B115" s="607"/>
      <c r="C115" s="607"/>
      <c r="D115" s="607"/>
      <c r="E115" s="608"/>
      <c r="F115" s="608"/>
      <c r="G115" s="608"/>
      <c r="H115" s="612"/>
      <c r="I115" s="612"/>
      <c r="J115" s="612"/>
      <c r="K115" s="612"/>
      <c r="L115" s="612"/>
      <c r="M115" s="612"/>
      <c r="N115" s="612"/>
    </row>
    <row r="116" spans="1:14" s="166" customFormat="1" ht="12.75" hidden="1" customHeight="1">
      <c r="A116" s="607" t="s">
        <v>338</v>
      </c>
      <c r="B116" s="607"/>
      <c r="C116" s="607"/>
      <c r="D116" s="607"/>
      <c r="E116" s="608" t="s">
        <v>339</v>
      </c>
      <c r="F116" s="608"/>
      <c r="G116" s="608"/>
      <c r="H116" s="609" t="s">
        <v>340</v>
      </c>
      <c r="I116" s="609"/>
      <c r="J116" s="609"/>
      <c r="K116" s="609"/>
      <c r="L116" s="609"/>
      <c r="M116" s="609"/>
      <c r="N116" s="609"/>
    </row>
    <row r="117" spans="1:14" s="166" customFormat="1" ht="147.75" hidden="1" customHeight="1">
      <c r="A117" s="607"/>
      <c r="B117" s="607"/>
      <c r="C117" s="607"/>
      <c r="D117" s="607"/>
      <c r="E117" s="608"/>
      <c r="F117" s="608"/>
      <c r="G117" s="608"/>
      <c r="H117" s="609"/>
      <c r="I117" s="609"/>
      <c r="J117" s="609"/>
      <c r="K117" s="609"/>
      <c r="L117" s="609"/>
      <c r="M117" s="609"/>
      <c r="N117" s="609"/>
    </row>
    <row r="118" spans="1:14" s="166" customFormat="1" ht="111" hidden="1" customHeight="1">
      <c r="A118" s="607" t="s">
        <v>341</v>
      </c>
      <c r="B118" s="607"/>
      <c r="C118" s="607"/>
      <c r="D118" s="607"/>
      <c r="E118" s="608" t="s">
        <v>342</v>
      </c>
      <c r="F118" s="608"/>
      <c r="G118" s="608"/>
      <c r="H118" s="610"/>
      <c r="I118" s="610"/>
      <c r="J118" s="610"/>
      <c r="K118" s="610"/>
      <c r="L118" s="611" t="s">
        <v>343</v>
      </c>
      <c r="M118" s="611"/>
      <c r="N118" s="611"/>
    </row>
    <row r="119" spans="1:14" s="166" customFormat="1" ht="92.25" hidden="1" customHeight="1">
      <c r="A119" s="607"/>
      <c r="B119" s="607"/>
      <c r="C119" s="607"/>
      <c r="D119" s="607"/>
      <c r="E119" s="608"/>
      <c r="F119" s="608"/>
      <c r="G119" s="608"/>
      <c r="H119" s="610"/>
      <c r="I119" s="610"/>
      <c r="J119" s="610"/>
      <c r="K119" s="610"/>
      <c r="L119" s="611" t="s">
        <v>344</v>
      </c>
      <c r="M119" s="611"/>
      <c r="N119" s="611"/>
    </row>
    <row r="120" spans="1:14" s="166" customFormat="1" ht="72.75" hidden="1" customHeight="1">
      <c r="A120" s="607"/>
      <c r="B120" s="607"/>
      <c r="C120" s="607"/>
      <c r="D120" s="607"/>
      <c r="E120" s="608"/>
      <c r="F120" s="608"/>
      <c r="G120" s="608"/>
      <c r="H120" s="610"/>
      <c r="I120" s="610"/>
      <c r="J120" s="610"/>
      <c r="K120" s="610"/>
      <c r="L120" s="611" t="s">
        <v>345</v>
      </c>
      <c r="M120" s="611"/>
      <c r="N120" s="611"/>
    </row>
    <row r="121" spans="1:14" s="166" customFormat="1" hidden="1"/>
    <row r="122" spans="1:14" s="166" customFormat="1" hidden="1"/>
    <row r="123" spans="1:14" s="166" customFormat="1" hidden="1"/>
    <row r="124" spans="1:14" s="166" customFormat="1" hidden="1"/>
    <row r="125" spans="1:14" s="166" customFormat="1" hidden="1"/>
    <row r="126" spans="1:14" s="166" customFormat="1" hidden="1"/>
    <row r="65437" spans="253:257" s="166" customFormat="1">
      <c r="IS65437" s="168" t="s">
        <v>291</v>
      </c>
      <c r="IT65437" s="168" t="s">
        <v>292</v>
      </c>
      <c r="IU65437" s="168" t="s">
        <v>293</v>
      </c>
      <c r="IV65437" s="168" t="s">
        <v>294</v>
      </c>
      <c r="IW65437" s="168" t="s">
        <v>295</v>
      </c>
    </row>
    <row r="65438" spans="253:257" s="166" customFormat="1">
      <c r="IS65438" s="168" t="e">
        <f>#REF!&amp;$C$9</f>
        <v>#REF!</v>
      </c>
      <c r="IT65438" s="168" t="e">
        <f>#REF!</f>
        <v>#REF!</v>
      </c>
      <c r="IU65438" s="168" t="e">
        <f>$B$26&amp;" - "&amp;$B$25&amp;" - "&amp;#REF!&amp;" - "&amp;#REF!&amp;" - "&amp;#REF!&amp;" - "&amp;#REF!&amp;" - "&amp;#REF!&amp;" - "&amp;#REF!</f>
        <v>#REF!</v>
      </c>
      <c r="IV65438" s="168" t="e">
        <f>$A$31&amp;": "&amp;$I$31&amp;" - "&amp;#REF!&amp;": "&amp;#REF!&amp;" - "&amp;#REF!&amp;": "&amp;#REF!&amp;" - "&amp;#REF!&amp;": "&amp;#REF!&amp;" - "&amp;#REF!&amp;": "&amp;#REF!&amp;" - "&amp;#REF!&amp;": "&amp;#REF!&amp;" - "&amp;$A$33&amp;": "&amp;$I$33&amp;" - "&amp;$A$36&amp;": "&amp;$I$36&amp;" - "&amp;$A$37&amp;": "&amp;$I$37&amp;" - "&amp;#REF!&amp;": "&amp;#REF!&amp;" - "&amp;#REF!&amp;": "&amp;#REF!&amp;" - "&amp;#REF!&amp;": "&amp;#REF!&amp;" - "&amp;#REF!&amp;": "&amp;#REF!</f>
        <v>#REF!</v>
      </c>
      <c r="IW65438" s="168" t="e">
        <f>#REF!</f>
        <v>#REF!</v>
      </c>
    </row>
  </sheetData>
  <mergeCells count="292">
    <mergeCell ref="A116:D117"/>
    <mergeCell ref="E116:G117"/>
    <mergeCell ref="H116:N117"/>
    <mergeCell ref="A118:D120"/>
    <mergeCell ref="E118:G120"/>
    <mergeCell ref="H118:K120"/>
    <mergeCell ref="L118:N118"/>
    <mergeCell ref="L119:N119"/>
    <mergeCell ref="L120:N120"/>
    <mergeCell ref="A112:D113"/>
    <mergeCell ref="E112:G113"/>
    <mergeCell ref="H112:N113"/>
    <mergeCell ref="A114:D115"/>
    <mergeCell ref="E114:G115"/>
    <mergeCell ref="H114:N115"/>
    <mergeCell ref="A108:D109"/>
    <mergeCell ref="E108:G109"/>
    <mergeCell ref="H108:N109"/>
    <mergeCell ref="A110:D111"/>
    <mergeCell ref="E110:G111"/>
    <mergeCell ref="H110:N111"/>
    <mergeCell ref="A101:L101"/>
    <mergeCell ref="M101:N101"/>
    <mergeCell ref="A104:N104"/>
    <mergeCell ref="A105:N105"/>
    <mergeCell ref="A106:D107"/>
    <mergeCell ref="E106:G107"/>
    <mergeCell ref="H106:N107"/>
    <mergeCell ref="A97:D98"/>
    <mergeCell ref="E97:L98"/>
    <mergeCell ref="M97:N98"/>
    <mergeCell ref="A99:D100"/>
    <mergeCell ref="E99:L100"/>
    <mergeCell ref="M99:N100"/>
    <mergeCell ref="A93:N93"/>
    <mergeCell ref="A94:D94"/>
    <mergeCell ref="E94:L94"/>
    <mergeCell ref="M94:N94"/>
    <mergeCell ref="A95:D96"/>
    <mergeCell ref="E95:L96"/>
    <mergeCell ref="M95:N96"/>
    <mergeCell ref="B90:F90"/>
    <mergeCell ref="G90:H90"/>
    <mergeCell ref="I90:J90"/>
    <mergeCell ref="K90:L90"/>
    <mergeCell ref="M90:N90"/>
    <mergeCell ref="B91:L91"/>
    <mergeCell ref="M91:N91"/>
    <mergeCell ref="B88:F88"/>
    <mergeCell ref="G88:H88"/>
    <mergeCell ref="I88:J88"/>
    <mergeCell ref="K88:L88"/>
    <mergeCell ref="M88:N88"/>
    <mergeCell ref="B89:F89"/>
    <mergeCell ref="G89:H89"/>
    <mergeCell ref="I89:J89"/>
    <mergeCell ref="K89:L89"/>
    <mergeCell ref="M89:N89"/>
    <mergeCell ref="B86:F86"/>
    <mergeCell ref="G86:H86"/>
    <mergeCell ref="I86:J86"/>
    <mergeCell ref="K86:L86"/>
    <mergeCell ref="M86:N86"/>
    <mergeCell ref="B87:F87"/>
    <mergeCell ref="G87:H87"/>
    <mergeCell ref="I87:J87"/>
    <mergeCell ref="K87:L87"/>
    <mergeCell ref="M87:N87"/>
    <mergeCell ref="B84:F84"/>
    <mergeCell ref="G84:H84"/>
    <mergeCell ref="I84:J84"/>
    <mergeCell ref="K84:L84"/>
    <mergeCell ref="M84:N84"/>
    <mergeCell ref="B85:F85"/>
    <mergeCell ref="G85:H85"/>
    <mergeCell ref="I85:J85"/>
    <mergeCell ref="K85:L85"/>
    <mergeCell ref="M85:N85"/>
    <mergeCell ref="B82:F82"/>
    <mergeCell ref="G82:H82"/>
    <mergeCell ref="I82:J82"/>
    <mergeCell ref="K82:L82"/>
    <mergeCell ref="M82:N82"/>
    <mergeCell ref="B83:F83"/>
    <mergeCell ref="G83:H83"/>
    <mergeCell ref="I83:J83"/>
    <mergeCell ref="K83:L83"/>
    <mergeCell ref="M83:N83"/>
    <mergeCell ref="B80:F80"/>
    <mergeCell ref="G80:H80"/>
    <mergeCell ref="I80:J80"/>
    <mergeCell ref="K80:L80"/>
    <mergeCell ref="M80:N80"/>
    <mergeCell ref="B81:F81"/>
    <mergeCell ref="G81:H81"/>
    <mergeCell ref="I81:J81"/>
    <mergeCell ref="K81:L81"/>
    <mergeCell ref="M81:N81"/>
    <mergeCell ref="A74:B76"/>
    <mergeCell ref="C74:G76"/>
    <mergeCell ref="H74:I76"/>
    <mergeCell ref="J74:N76"/>
    <mergeCell ref="A78:N78"/>
    <mergeCell ref="B79:F79"/>
    <mergeCell ref="G79:H79"/>
    <mergeCell ref="I79:J79"/>
    <mergeCell ref="K79:L79"/>
    <mergeCell ref="M79:N79"/>
    <mergeCell ref="A70:G70"/>
    <mergeCell ref="H70:N70"/>
    <mergeCell ref="A71:B73"/>
    <mergeCell ref="C71:G73"/>
    <mergeCell ref="H71:I73"/>
    <mergeCell ref="J71:N73"/>
    <mergeCell ref="A64:B66"/>
    <mergeCell ref="C64:G66"/>
    <mergeCell ref="H64:I66"/>
    <mergeCell ref="J64:N66"/>
    <mergeCell ref="A67:B69"/>
    <mergeCell ref="C67:G69"/>
    <mergeCell ref="H67:I69"/>
    <mergeCell ref="J67:N69"/>
    <mergeCell ref="A61:E61"/>
    <mergeCell ref="F61:G61"/>
    <mergeCell ref="H61:L61"/>
    <mergeCell ref="M61:N61"/>
    <mergeCell ref="A63:G63"/>
    <mergeCell ref="H63:N63"/>
    <mergeCell ref="A56:B57"/>
    <mergeCell ref="A58:B59"/>
    <mergeCell ref="A60:E60"/>
    <mergeCell ref="F60:G60"/>
    <mergeCell ref="H60:L60"/>
    <mergeCell ref="M60:N60"/>
    <mergeCell ref="S46:T46"/>
    <mergeCell ref="A48:N48"/>
    <mergeCell ref="A49:B49"/>
    <mergeCell ref="A50:B51"/>
    <mergeCell ref="A52:B53"/>
    <mergeCell ref="A54:B55"/>
    <mergeCell ref="A46:H46"/>
    <mergeCell ref="I46:J46"/>
    <mergeCell ref="K46:L46"/>
    <mergeCell ref="M46:N46"/>
    <mergeCell ref="O46:P46"/>
    <mergeCell ref="Q46:R46"/>
    <mergeCell ref="S44:T44"/>
    <mergeCell ref="A45:H45"/>
    <mergeCell ref="I45:J45"/>
    <mergeCell ref="K45:L45"/>
    <mergeCell ref="M45:N45"/>
    <mergeCell ref="O45:P45"/>
    <mergeCell ref="Q45:R45"/>
    <mergeCell ref="S45:T45"/>
    <mergeCell ref="A44:H44"/>
    <mergeCell ref="I44:J44"/>
    <mergeCell ref="K44:L44"/>
    <mergeCell ref="M44:N44"/>
    <mergeCell ref="O44:P44"/>
    <mergeCell ref="Q44:R44"/>
    <mergeCell ref="S42:T42"/>
    <mergeCell ref="A43:H43"/>
    <mergeCell ref="I43:J43"/>
    <mergeCell ref="K43:L43"/>
    <mergeCell ref="M43:N43"/>
    <mergeCell ref="O43:P43"/>
    <mergeCell ref="Q43:R43"/>
    <mergeCell ref="S43:T43"/>
    <mergeCell ref="A42:H42"/>
    <mergeCell ref="I42:J42"/>
    <mergeCell ref="K42:L42"/>
    <mergeCell ref="M42:N42"/>
    <mergeCell ref="O42:P42"/>
    <mergeCell ref="Q42:R42"/>
    <mergeCell ref="S40:T40"/>
    <mergeCell ref="A41:H41"/>
    <mergeCell ref="I41:J41"/>
    <mergeCell ref="K41:L41"/>
    <mergeCell ref="M41:N41"/>
    <mergeCell ref="O41:P41"/>
    <mergeCell ref="Q41:R41"/>
    <mergeCell ref="S41:T41"/>
    <mergeCell ref="A40:H40"/>
    <mergeCell ref="I40:J40"/>
    <mergeCell ref="K40:L40"/>
    <mergeCell ref="M40:N40"/>
    <mergeCell ref="O40:P40"/>
    <mergeCell ref="Q40:R40"/>
    <mergeCell ref="S38:T38"/>
    <mergeCell ref="A39:H39"/>
    <mergeCell ref="I39:J39"/>
    <mergeCell ref="K39:L39"/>
    <mergeCell ref="M39:N39"/>
    <mergeCell ref="O39:P39"/>
    <mergeCell ref="Q39:R39"/>
    <mergeCell ref="S39:T39"/>
    <mergeCell ref="A38:H38"/>
    <mergeCell ref="I38:J38"/>
    <mergeCell ref="K38:L38"/>
    <mergeCell ref="M38:N38"/>
    <mergeCell ref="O38:P38"/>
    <mergeCell ref="Q38:R38"/>
    <mergeCell ref="S36:T36"/>
    <mergeCell ref="A37:H37"/>
    <mergeCell ref="I37:J37"/>
    <mergeCell ref="K37:L37"/>
    <mergeCell ref="M37:N37"/>
    <mergeCell ref="O37:P37"/>
    <mergeCell ref="Q37:R37"/>
    <mergeCell ref="S37:T37"/>
    <mergeCell ref="A36:H36"/>
    <mergeCell ref="I36:J36"/>
    <mergeCell ref="K36:L36"/>
    <mergeCell ref="M36:N36"/>
    <mergeCell ref="O36:P36"/>
    <mergeCell ref="Q36:R36"/>
    <mergeCell ref="S34:T34"/>
    <mergeCell ref="A35:H35"/>
    <mergeCell ref="I35:J35"/>
    <mergeCell ref="K35:L35"/>
    <mergeCell ref="M35:N35"/>
    <mergeCell ref="O35:P35"/>
    <mergeCell ref="Q35:R35"/>
    <mergeCell ref="S35:T35"/>
    <mergeCell ref="A34:H34"/>
    <mergeCell ref="I34:J34"/>
    <mergeCell ref="K34:L34"/>
    <mergeCell ref="M34:N34"/>
    <mergeCell ref="O34:P34"/>
    <mergeCell ref="Q34:R34"/>
    <mergeCell ref="S32:T32"/>
    <mergeCell ref="A33:H33"/>
    <mergeCell ref="I33:J33"/>
    <mergeCell ref="K33:L33"/>
    <mergeCell ref="M33:N33"/>
    <mergeCell ref="O33:P33"/>
    <mergeCell ref="Q33:R33"/>
    <mergeCell ref="S33:T33"/>
    <mergeCell ref="A32:H32"/>
    <mergeCell ref="I32:J32"/>
    <mergeCell ref="K32:L32"/>
    <mergeCell ref="M32:N32"/>
    <mergeCell ref="O32:P32"/>
    <mergeCell ref="Q32:R32"/>
    <mergeCell ref="Q30:R30"/>
    <mergeCell ref="S30:T30"/>
    <mergeCell ref="A31:H31"/>
    <mergeCell ref="I31:J31"/>
    <mergeCell ref="K31:L31"/>
    <mergeCell ref="M31:N31"/>
    <mergeCell ref="O31:P31"/>
    <mergeCell ref="Q31:R31"/>
    <mergeCell ref="S31:T31"/>
    <mergeCell ref="A29:N29"/>
    <mergeCell ref="A30:H30"/>
    <mergeCell ref="I30:J30"/>
    <mergeCell ref="K30:L30"/>
    <mergeCell ref="M30:N30"/>
    <mergeCell ref="O30:P30"/>
    <mergeCell ref="B26:G26"/>
    <mergeCell ref="I26:N26"/>
    <mergeCell ref="B27:G27"/>
    <mergeCell ref="I27:N27"/>
    <mergeCell ref="B28:G28"/>
    <mergeCell ref="I28:N28"/>
    <mergeCell ref="A10:B10"/>
    <mergeCell ref="C10:N10"/>
    <mergeCell ref="A11:B23"/>
    <mergeCell ref="C11:N23"/>
    <mergeCell ref="A24:N24"/>
    <mergeCell ref="B25:G25"/>
    <mergeCell ref="I25:N25"/>
    <mergeCell ref="A8:D8"/>
    <mergeCell ref="E8:H8"/>
    <mergeCell ref="I8:J8"/>
    <mergeCell ref="K8:L8"/>
    <mergeCell ref="M8:N8"/>
    <mergeCell ref="A9:B9"/>
    <mergeCell ref="C9:N9"/>
    <mergeCell ref="A6:D7"/>
    <mergeCell ref="E6:H7"/>
    <mergeCell ref="I6:N6"/>
    <mergeCell ref="I7:J7"/>
    <mergeCell ref="K7:L7"/>
    <mergeCell ref="M7:N7"/>
    <mergeCell ref="A1:N1"/>
    <mergeCell ref="A3:D3"/>
    <mergeCell ref="E3:H3"/>
    <mergeCell ref="I3:N3"/>
    <mergeCell ref="A4:D5"/>
    <mergeCell ref="E4:H5"/>
    <mergeCell ref="I4:N5"/>
  </mergeCells>
  <conditionalFormatting sqref="C52:F52">
    <cfRule type="cellIs" dxfId="50" priority="6" operator="equal">
      <formula>"x"</formula>
    </cfRule>
  </conditionalFormatting>
  <conditionalFormatting sqref="C54:F54">
    <cfRule type="cellIs" dxfId="49" priority="2" operator="equal">
      <formula>"x"</formula>
    </cfRule>
  </conditionalFormatting>
  <conditionalFormatting sqref="C56:F56">
    <cfRule type="cellIs" dxfId="48" priority="1" operator="equal">
      <formula>"x"</formula>
    </cfRule>
  </conditionalFormatting>
  <conditionalFormatting sqref="C58:F58">
    <cfRule type="cellIs" dxfId="47" priority="3" operator="equal">
      <formula>"x"</formula>
    </cfRule>
  </conditionalFormatting>
  <conditionalFormatting sqref="C51:N51 C53:N53 C55:N55 C57:N57 C59:N59">
    <cfRule type="cellIs" dxfId="46" priority="9" operator="equal">
      <formula>"x"</formula>
    </cfRule>
  </conditionalFormatting>
  <conditionalFormatting sqref="C52:N52 C54:N54 C56:N56 C50:N50">
    <cfRule type="cellIs" dxfId="45" priority="8" operator="equal">
      <formula>"x"</formula>
    </cfRule>
  </conditionalFormatting>
  <conditionalFormatting sqref="G58:N58">
    <cfRule type="cellIs" dxfId="44" priority="7"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ACS50:ADD59 JA50:JL59 SW50:TH59 C50:N59" xr:uid="{9B89C685-CC96-4E19-8ADA-7367B58AB4D4}">
      <formula1>0</formula1>
      <formula2>0</formula2>
    </dataValidation>
  </dataValidations>
  <printOptions horizontalCentered="1"/>
  <pageMargins left="0.23611111111111099" right="0.15763888888888899" top="0.55138888888888904" bottom="0.59027777777777801" header="0.23611111111111099" footer="0.511811023622047"/>
  <pageSetup paperSize="9" scale="75" orientation="portrait" horizontalDpi="300" verticalDpi="300"/>
  <headerFooter>
    <oddHeader>&amp;LCOMUNE: LANZO TORINESE&amp;ROBIETTIVO DI PERFORMANCE</oddHeader>
  </headerFooter>
  <rowBreaks count="2" manualBreakCount="2">
    <brk id="46" max="16383" man="1"/>
    <brk id="102" max="16383" man="1"/>
  </rowBreaks>
  <legacy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132DB-7604-4B5D-B98E-89FCB2509C35}">
  <sheetPr>
    <tabColor rgb="FFFFFF00"/>
  </sheetPr>
  <dimension ref="A1:AMM65448"/>
  <sheetViews>
    <sheetView topLeftCell="A91" zoomScale="90" zoomScaleNormal="90" workbookViewId="0">
      <selection activeCell="B92" sqref="B92:H92"/>
    </sheetView>
  </sheetViews>
  <sheetFormatPr defaultColWidth="8.85546875" defaultRowHeight="15"/>
  <cols>
    <col min="1" max="1" width="7.140625" style="166" customWidth="1"/>
    <col min="2" max="2" width="12" style="166" customWidth="1"/>
    <col min="3" max="3" width="6.28515625" style="166" customWidth="1"/>
    <col min="4" max="7" width="6.5703125" style="166" customWidth="1"/>
    <col min="8" max="8" width="5.42578125" style="166" customWidth="1"/>
    <col min="9" max="9" width="6.5703125" style="166" customWidth="1"/>
    <col min="10" max="10" width="10" style="166" customWidth="1"/>
    <col min="11" max="11" width="6.5703125" style="166" customWidth="1"/>
    <col min="12" max="12" width="7" style="166" customWidth="1"/>
    <col min="13" max="13" width="6.5703125" style="166" customWidth="1"/>
    <col min="14" max="14" width="5.5703125" style="166" customWidth="1"/>
    <col min="15" max="15" width="7.5703125" style="166" customWidth="1"/>
    <col min="16" max="17" width="4.5703125" style="166" customWidth="1"/>
    <col min="18" max="18" width="8.28515625" style="166" customWidth="1"/>
    <col min="19" max="19" width="6.7109375" style="166" customWidth="1"/>
    <col min="20" max="20" width="6.42578125" style="166" customWidth="1"/>
    <col min="21" max="246" width="9.140625" style="166" customWidth="1"/>
    <col min="247" max="247" width="14.140625" style="166" customWidth="1"/>
    <col min="248" max="258" width="9.140625" style="166" customWidth="1"/>
    <col min="259" max="259" width="7.140625" style="166" customWidth="1"/>
    <col min="260" max="260" width="12" style="166" customWidth="1"/>
    <col min="261" max="261" width="6.28515625" style="166" customWidth="1"/>
    <col min="262" max="265" width="6.5703125" style="166" customWidth="1"/>
    <col min="266" max="266" width="5.42578125" style="166" customWidth="1"/>
    <col min="267" max="267" width="6.5703125" style="166" customWidth="1"/>
    <col min="268" max="268" width="6.85546875" style="166" customWidth="1"/>
    <col min="269" max="269" width="6.5703125" style="166" customWidth="1"/>
    <col min="270" max="270" width="7" style="166" customWidth="1"/>
    <col min="271" max="271" width="6.5703125" style="166" customWidth="1"/>
    <col min="272" max="272" width="5.5703125" style="166" customWidth="1"/>
    <col min="273" max="273" width="7.5703125" style="166" customWidth="1"/>
    <col min="274" max="274" width="4.5703125" style="166" customWidth="1"/>
    <col min="275" max="275" width="6.7109375" style="166" customWidth="1"/>
    <col min="276" max="276" width="6.42578125" style="166" customWidth="1"/>
    <col min="277" max="502" width="9.140625" style="166" customWidth="1"/>
    <col min="503" max="503" width="14.140625" style="166" customWidth="1"/>
    <col min="504" max="514" width="9.140625" style="166" customWidth="1"/>
    <col min="515" max="515" width="7.140625" style="166" customWidth="1"/>
    <col min="516" max="516" width="12" style="166" customWidth="1"/>
    <col min="517" max="517" width="6.28515625" style="166" customWidth="1"/>
    <col min="518" max="521" width="6.5703125" style="166" customWidth="1"/>
    <col min="522" max="522" width="5.42578125" style="166" customWidth="1"/>
    <col min="523" max="523" width="6.5703125" style="166" customWidth="1"/>
    <col min="524" max="524" width="6.85546875" style="166" customWidth="1"/>
    <col min="525" max="525" width="6.5703125" style="166" customWidth="1"/>
    <col min="526" max="526" width="7" style="166" customWidth="1"/>
    <col min="527" max="527" width="6.5703125" style="166" customWidth="1"/>
    <col min="528" max="528" width="5.5703125" style="166" customWidth="1"/>
    <col min="529" max="529" width="7.5703125" style="166" customWidth="1"/>
    <col min="530" max="530" width="4.5703125" style="166" customWidth="1"/>
    <col min="531" max="531" width="6.7109375" style="166" customWidth="1"/>
    <col min="532" max="532" width="6.42578125" style="166" customWidth="1"/>
    <col min="533" max="758" width="9.140625" style="166" customWidth="1"/>
    <col min="759" max="759" width="14.140625" style="166" customWidth="1"/>
    <col min="760" max="770" width="9.140625" style="166" customWidth="1"/>
    <col min="771" max="771" width="7.140625" style="166" customWidth="1"/>
    <col min="772" max="772" width="12" style="166" customWidth="1"/>
    <col min="773" max="773" width="6.28515625" style="166" customWidth="1"/>
    <col min="774" max="777" width="6.5703125" style="166" customWidth="1"/>
    <col min="778" max="778" width="5.42578125" style="166" customWidth="1"/>
    <col min="779" max="779" width="6.5703125" style="166" customWidth="1"/>
    <col min="780" max="780" width="6.85546875" style="166" customWidth="1"/>
    <col min="781" max="781" width="6.5703125" style="166" customWidth="1"/>
    <col min="782" max="782" width="7" style="166" customWidth="1"/>
    <col min="783" max="783" width="6.5703125" style="166" customWidth="1"/>
    <col min="784" max="784" width="5.5703125" style="166" customWidth="1"/>
    <col min="785" max="785" width="7.5703125" style="166" customWidth="1"/>
    <col min="786" max="786" width="4.5703125" style="166" customWidth="1"/>
    <col min="787" max="787" width="6.7109375" style="166" customWidth="1"/>
    <col min="788" max="788" width="6.42578125" style="166" customWidth="1"/>
    <col min="789" max="1014" width="9.140625" style="166" customWidth="1"/>
    <col min="1015" max="1015" width="14.140625" style="166" customWidth="1"/>
    <col min="1016" max="1027" width="9.140625" style="166" customWidth="1"/>
    <col min="1028" max="16384" width="8.85546875" style="167"/>
  </cols>
  <sheetData>
    <row r="1" spans="1:29" ht="18" customHeight="1" thickBot="1">
      <c r="A1" s="658" t="s">
        <v>588</v>
      </c>
      <c r="B1" s="658"/>
      <c r="C1" s="658"/>
      <c r="D1" s="658"/>
      <c r="E1" s="658"/>
      <c r="F1" s="658"/>
      <c r="G1" s="658"/>
      <c r="H1" s="658"/>
      <c r="I1" s="658"/>
      <c r="J1" s="658"/>
      <c r="K1" s="658"/>
      <c r="L1" s="658"/>
      <c r="M1" s="658"/>
      <c r="N1" s="658"/>
    </row>
    <row r="2" spans="1:29" ht="26.25" customHeight="1">
      <c r="A2" s="168"/>
      <c r="B2" s="168"/>
      <c r="C2" s="168"/>
      <c r="D2" s="168"/>
      <c r="E2" s="168"/>
      <c r="F2" s="168"/>
      <c r="G2" s="168"/>
      <c r="H2" s="168"/>
      <c r="I2" s="168"/>
      <c r="J2" s="168"/>
      <c r="K2" s="168"/>
      <c r="L2" s="168"/>
      <c r="M2" s="168"/>
      <c r="N2" s="168"/>
      <c r="O2" s="169"/>
      <c r="P2" s="169"/>
      <c r="Q2" s="169"/>
      <c r="R2" s="169"/>
      <c r="S2" s="169"/>
      <c r="T2" s="169"/>
      <c r="U2" s="169"/>
      <c r="V2" s="169"/>
      <c r="W2" s="169"/>
      <c r="X2" s="169"/>
      <c r="Y2" s="169"/>
    </row>
    <row r="3" spans="1:29" s="169" customFormat="1" ht="37.5" customHeight="1">
      <c r="A3" s="659" t="s">
        <v>589</v>
      </c>
      <c r="B3" s="659"/>
      <c r="C3" s="659"/>
      <c r="D3" s="659"/>
      <c r="E3" s="660"/>
      <c r="F3" s="660"/>
      <c r="G3" s="660"/>
      <c r="H3" s="660"/>
      <c r="I3" s="661" t="s">
        <v>421</v>
      </c>
      <c r="J3" s="661"/>
      <c r="K3" s="661"/>
      <c r="L3" s="661"/>
      <c r="M3" s="661"/>
      <c r="N3" s="661"/>
      <c r="T3" s="170"/>
      <c r="U3" s="171"/>
      <c r="V3" s="171"/>
      <c r="W3" s="171"/>
      <c r="X3" s="171"/>
      <c r="Y3" s="171"/>
      <c r="Z3" s="171"/>
      <c r="AC3" s="171"/>
    </row>
    <row r="4" spans="1:29" s="169" customFormat="1" ht="12.75" customHeight="1">
      <c r="A4" s="659" t="s">
        <v>590</v>
      </c>
      <c r="B4" s="659"/>
      <c r="C4" s="659"/>
      <c r="D4" s="659"/>
      <c r="E4" s="662"/>
      <c r="F4" s="662"/>
      <c r="G4" s="662"/>
      <c r="H4" s="662"/>
      <c r="I4" s="663" t="s">
        <v>423</v>
      </c>
      <c r="J4" s="663"/>
      <c r="K4" s="663"/>
      <c r="L4" s="663"/>
      <c r="M4" s="663"/>
      <c r="N4" s="663"/>
      <c r="T4" s="170"/>
      <c r="U4" s="171"/>
      <c r="V4" s="171"/>
      <c r="W4" s="171"/>
      <c r="X4" s="171"/>
      <c r="Y4" s="171"/>
      <c r="Z4" s="171"/>
      <c r="AC4" s="171"/>
    </row>
    <row r="5" spans="1:29" s="169" customFormat="1" ht="21.75" customHeight="1">
      <c r="A5" s="659"/>
      <c r="B5" s="659"/>
      <c r="C5" s="659"/>
      <c r="D5" s="659"/>
      <c r="E5" s="662"/>
      <c r="F5" s="662"/>
      <c r="G5" s="662"/>
      <c r="H5" s="662"/>
      <c r="I5" s="663"/>
      <c r="J5" s="663"/>
      <c r="K5" s="663"/>
      <c r="L5" s="663"/>
      <c r="M5" s="663"/>
      <c r="N5" s="663"/>
      <c r="T5" s="170"/>
      <c r="U5" s="171"/>
      <c r="AC5" s="171"/>
    </row>
    <row r="6" spans="1:29" s="169" customFormat="1" ht="21.75" customHeight="1">
      <c r="A6" s="664" t="s">
        <v>229</v>
      </c>
      <c r="B6" s="664"/>
      <c r="C6" s="664"/>
      <c r="D6" s="664"/>
      <c r="E6" s="665" t="s">
        <v>486</v>
      </c>
      <c r="F6" s="665"/>
      <c r="G6" s="665"/>
      <c r="H6" s="665"/>
      <c r="I6" s="666" t="s">
        <v>231</v>
      </c>
      <c r="J6" s="666"/>
      <c r="K6" s="666"/>
      <c r="L6" s="666"/>
      <c r="M6" s="666"/>
      <c r="N6" s="666"/>
      <c r="T6" s="170"/>
      <c r="U6" s="171"/>
    </row>
    <row r="7" spans="1:29" s="169" customFormat="1" ht="27" customHeight="1">
      <c r="A7" s="664"/>
      <c r="B7" s="664"/>
      <c r="C7" s="664"/>
      <c r="D7" s="664"/>
      <c r="E7" s="665"/>
      <c r="F7" s="665"/>
      <c r="G7" s="665"/>
      <c r="H7" s="665"/>
      <c r="I7" s="667">
        <v>2026</v>
      </c>
      <c r="J7" s="667"/>
      <c r="K7" s="667">
        <v>2027</v>
      </c>
      <c r="L7" s="667"/>
      <c r="M7" s="668">
        <v>2028</v>
      </c>
      <c r="N7" s="668"/>
      <c r="T7" s="170"/>
      <c r="U7" s="171"/>
    </row>
    <row r="8" spans="1:29" s="169" customFormat="1" ht="31.5" customHeight="1">
      <c r="A8" s="664" t="s">
        <v>232</v>
      </c>
      <c r="B8" s="664"/>
      <c r="C8" s="664"/>
      <c r="D8" s="664"/>
      <c r="E8" s="669" t="s">
        <v>728</v>
      </c>
      <c r="F8" s="669"/>
      <c r="G8" s="669"/>
      <c r="H8" s="669"/>
      <c r="I8" s="655" t="s">
        <v>234</v>
      </c>
      <c r="J8" s="655"/>
      <c r="K8" s="655"/>
      <c r="L8" s="655"/>
      <c r="M8" s="655"/>
      <c r="N8" s="655"/>
      <c r="T8" s="170"/>
      <c r="U8" s="171"/>
    </row>
    <row r="9" spans="1:29" ht="73.900000000000006" customHeight="1">
      <c r="A9" s="656" t="s">
        <v>235</v>
      </c>
      <c r="B9" s="656"/>
      <c r="C9" s="657" t="s">
        <v>632</v>
      </c>
      <c r="D9" s="657"/>
      <c r="E9" s="657"/>
      <c r="F9" s="657"/>
      <c r="G9" s="657"/>
      <c r="H9" s="657"/>
      <c r="I9" s="657"/>
      <c r="J9" s="657"/>
      <c r="K9" s="657"/>
      <c r="L9" s="657"/>
      <c r="M9" s="657"/>
      <c r="N9" s="657"/>
      <c r="T9" s="170"/>
      <c r="U9" s="171"/>
    </row>
    <row r="10" spans="1:29" ht="19.5" customHeight="1">
      <c r="A10" s="656" t="s">
        <v>237</v>
      </c>
      <c r="B10" s="656"/>
      <c r="C10" s="796" t="s">
        <v>732</v>
      </c>
      <c r="D10" s="796"/>
      <c r="E10" s="796"/>
      <c r="F10" s="796"/>
      <c r="G10" s="796"/>
      <c r="H10" s="796"/>
      <c r="I10" s="796"/>
      <c r="J10" s="796"/>
      <c r="K10" s="796"/>
      <c r="L10" s="796"/>
      <c r="M10" s="796"/>
      <c r="N10" s="796"/>
      <c r="T10" s="170"/>
      <c r="U10" s="173"/>
      <c r="AC10" s="173"/>
    </row>
    <row r="11" spans="1:29" ht="19.5" customHeight="1">
      <c r="A11" s="656"/>
      <c r="B11" s="656"/>
      <c r="C11" s="796"/>
      <c r="D11" s="796"/>
      <c r="E11" s="796"/>
      <c r="F11" s="796"/>
      <c r="G11" s="796"/>
      <c r="H11" s="796"/>
      <c r="I11" s="796"/>
      <c r="J11" s="796"/>
      <c r="K11" s="796"/>
      <c r="L11" s="796"/>
      <c r="M11" s="796"/>
      <c r="N11" s="796"/>
      <c r="AC11" s="173"/>
    </row>
    <row r="12" spans="1:29" ht="22.5" customHeight="1">
      <c r="A12" s="656"/>
      <c r="B12" s="656"/>
      <c r="C12" s="796"/>
      <c r="D12" s="796"/>
      <c r="E12" s="796"/>
      <c r="F12" s="796"/>
      <c r="G12" s="796"/>
      <c r="H12" s="796"/>
      <c r="I12" s="796"/>
      <c r="J12" s="796"/>
      <c r="K12" s="796"/>
      <c r="L12" s="796"/>
      <c r="M12" s="796"/>
      <c r="N12" s="796"/>
      <c r="AC12" s="173"/>
    </row>
    <row r="13" spans="1:29" ht="74.25" customHeight="1">
      <c r="A13" s="656"/>
      <c r="B13" s="656"/>
      <c r="C13" s="796"/>
      <c r="D13" s="796"/>
      <c r="E13" s="796"/>
      <c r="F13" s="796"/>
      <c r="G13" s="796"/>
      <c r="H13" s="796"/>
      <c r="I13" s="796"/>
      <c r="J13" s="796"/>
      <c r="K13" s="796"/>
      <c r="L13" s="796"/>
      <c r="M13" s="796"/>
      <c r="N13" s="796"/>
      <c r="AC13" s="173"/>
    </row>
    <row r="14" spans="1:29" ht="18.75" hidden="1" customHeight="1">
      <c r="A14" s="656"/>
      <c r="B14" s="656"/>
      <c r="C14" s="796"/>
      <c r="D14" s="796"/>
      <c r="E14" s="796"/>
      <c r="F14" s="796"/>
      <c r="G14" s="796"/>
      <c r="H14" s="796"/>
      <c r="I14" s="796"/>
      <c r="J14" s="796"/>
      <c r="K14" s="796"/>
      <c r="L14" s="796"/>
      <c r="M14" s="796"/>
      <c r="N14" s="796"/>
    </row>
    <row r="15" spans="1:29" ht="16.5" hidden="1" customHeight="1">
      <c r="A15" s="656"/>
      <c r="B15" s="656"/>
      <c r="C15" s="796"/>
      <c r="D15" s="796"/>
      <c r="E15" s="796"/>
      <c r="F15" s="796"/>
      <c r="G15" s="796"/>
      <c r="H15" s="796"/>
      <c r="I15" s="796"/>
      <c r="J15" s="796"/>
      <c r="K15" s="796"/>
      <c r="L15" s="796"/>
      <c r="M15" s="796"/>
      <c r="N15" s="796"/>
    </row>
    <row r="16" spans="1:29" ht="23.25" hidden="1" customHeight="1">
      <c r="A16" s="656"/>
      <c r="B16" s="656"/>
      <c r="C16" s="796"/>
      <c r="D16" s="796"/>
      <c r="E16" s="796"/>
      <c r="F16" s="796"/>
      <c r="G16" s="796"/>
      <c r="H16" s="796"/>
      <c r="I16" s="796"/>
      <c r="J16" s="796"/>
      <c r="K16" s="796"/>
      <c r="L16" s="796"/>
      <c r="M16" s="796"/>
      <c r="N16" s="796"/>
    </row>
    <row r="17" spans="1:31" ht="20.25" hidden="1" customHeight="1">
      <c r="A17" s="656"/>
      <c r="B17" s="656"/>
      <c r="C17" s="796"/>
      <c r="D17" s="796"/>
      <c r="E17" s="796"/>
      <c r="F17" s="796"/>
      <c r="G17" s="796"/>
      <c r="H17" s="796"/>
      <c r="I17" s="796"/>
      <c r="J17" s="796"/>
      <c r="K17" s="796"/>
      <c r="L17" s="796"/>
      <c r="M17" s="796"/>
      <c r="N17" s="796"/>
    </row>
    <row r="18" spans="1:31" ht="13.5" hidden="1" customHeight="1">
      <c r="A18" s="656"/>
      <c r="B18" s="656"/>
      <c r="C18" s="796"/>
      <c r="D18" s="796"/>
      <c r="E18" s="796"/>
      <c r="F18" s="796"/>
      <c r="G18" s="796"/>
      <c r="H18" s="796"/>
      <c r="I18" s="796"/>
      <c r="J18" s="796"/>
      <c r="K18" s="796"/>
      <c r="L18" s="796"/>
      <c r="M18" s="796"/>
      <c r="N18" s="796"/>
    </row>
    <row r="19" spans="1:31" ht="13.5" hidden="1" customHeight="1">
      <c r="A19" s="656"/>
      <c r="B19" s="656"/>
      <c r="C19" s="796"/>
      <c r="D19" s="796"/>
      <c r="E19" s="796"/>
      <c r="F19" s="796"/>
      <c r="G19" s="796"/>
      <c r="H19" s="796"/>
      <c r="I19" s="796"/>
      <c r="J19" s="796"/>
      <c r="K19" s="796"/>
      <c r="L19" s="796"/>
      <c r="M19" s="796"/>
      <c r="N19" s="796"/>
    </row>
    <row r="20" spans="1:31" ht="13.5" hidden="1" customHeight="1">
      <c r="A20" s="656"/>
      <c r="B20" s="656"/>
      <c r="C20" s="796"/>
      <c r="D20" s="796"/>
      <c r="E20" s="796"/>
      <c r="F20" s="796"/>
      <c r="G20" s="796"/>
      <c r="H20" s="796"/>
      <c r="I20" s="796"/>
      <c r="J20" s="796"/>
      <c r="K20" s="796"/>
      <c r="L20" s="796"/>
      <c r="M20" s="796"/>
      <c r="N20" s="796"/>
    </row>
    <row r="21" spans="1:31" ht="13.5" hidden="1" customHeight="1">
      <c r="A21" s="656"/>
      <c r="B21" s="656"/>
      <c r="C21" s="796"/>
      <c r="D21" s="796"/>
      <c r="E21" s="796"/>
      <c r="F21" s="796"/>
      <c r="G21" s="796"/>
      <c r="H21" s="796"/>
      <c r="I21" s="796"/>
      <c r="J21" s="796"/>
      <c r="K21" s="796"/>
      <c r="L21" s="796"/>
      <c r="M21" s="796"/>
      <c r="N21" s="796"/>
    </row>
    <row r="22" spans="1:31" ht="32.25" customHeight="1">
      <c r="A22" s="656"/>
      <c r="B22" s="656"/>
      <c r="C22" s="796"/>
      <c r="D22" s="796"/>
      <c r="E22" s="796"/>
      <c r="F22" s="796"/>
      <c r="G22" s="796"/>
      <c r="H22" s="796"/>
      <c r="I22" s="796"/>
      <c r="J22" s="796"/>
      <c r="K22" s="796"/>
      <c r="L22" s="796"/>
      <c r="M22" s="796"/>
      <c r="N22" s="796"/>
    </row>
    <row r="23" spans="1:31" ht="18.75" customHeight="1">
      <c r="A23" s="640" t="s">
        <v>239</v>
      </c>
      <c r="B23" s="640"/>
      <c r="C23" s="640"/>
      <c r="D23" s="640"/>
      <c r="E23" s="640"/>
      <c r="F23" s="640"/>
      <c r="G23" s="640"/>
      <c r="H23" s="640"/>
      <c r="I23" s="640"/>
      <c r="J23" s="640"/>
      <c r="K23" s="640"/>
      <c r="L23" s="640"/>
      <c r="M23" s="640"/>
      <c r="N23" s="640"/>
      <c r="AA23" s="174"/>
      <c r="AB23" s="174"/>
      <c r="AC23" s="174"/>
      <c r="AD23" s="174"/>
      <c r="AE23" s="174"/>
    </row>
    <row r="24" spans="1:31" ht="71.25" customHeight="1">
      <c r="A24" s="175">
        <v>1</v>
      </c>
      <c r="B24" s="466" t="s">
        <v>633</v>
      </c>
      <c r="C24" s="466"/>
      <c r="D24" s="466"/>
      <c r="E24" s="466"/>
      <c r="F24" s="466"/>
      <c r="G24" s="466"/>
      <c r="H24" s="175"/>
      <c r="I24" s="654"/>
      <c r="J24" s="654"/>
      <c r="K24" s="654"/>
      <c r="L24" s="654"/>
      <c r="M24" s="654"/>
      <c r="N24" s="654"/>
      <c r="AA24" s="174"/>
      <c r="AB24" s="174"/>
      <c r="AC24" s="174"/>
      <c r="AD24" s="174"/>
      <c r="AE24" s="174"/>
    </row>
    <row r="25" spans="1:31" ht="27" customHeight="1">
      <c r="A25" s="175">
        <v>2</v>
      </c>
      <c r="B25" s="466" t="s">
        <v>634</v>
      </c>
      <c r="C25" s="466"/>
      <c r="D25" s="466"/>
      <c r="E25" s="466"/>
      <c r="F25" s="466"/>
      <c r="G25" s="466"/>
      <c r="H25" s="175"/>
      <c r="I25" s="654"/>
      <c r="J25" s="654"/>
      <c r="K25" s="654"/>
      <c r="L25" s="654"/>
      <c r="M25" s="654"/>
      <c r="N25" s="654"/>
      <c r="AA25" s="174"/>
      <c r="AB25" s="174"/>
      <c r="AC25" s="174"/>
      <c r="AD25" s="174"/>
      <c r="AE25" s="174"/>
    </row>
    <row r="26" spans="1:31" ht="54.75" customHeight="1">
      <c r="A26" s="175">
        <v>3</v>
      </c>
      <c r="B26" s="466" t="s">
        <v>635</v>
      </c>
      <c r="C26" s="466"/>
      <c r="D26" s="466"/>
      <c r="E26" s="466"/>
      <c r="F26" s="466"/>
      <c r="G26" s="466"/>
      <c r="H26" s="175"/>
      <c r="I26" s="654"/>
      <c r="J26" s="654"/>
      <c r="K26" s="654"/>
      <c r="L26" s="654"/>
      <c r="M26" s="654"/>
      <c r="N26" s="654"/>
      <c r="AA26" s="174"/>
      <c r="AB26" s="174"/>
      <c r="AC26" s="174"/>
      <c r="AD26" s="174"/>
      <c r="AE26" s="174"/>
    </row>
    <row r="27" spans="1:31" ht="33.75" customHeight="1" thickBot="1">
      <c r="A27" s="175">
        <v>4</v>
      </c>
      <c r="B27" s="468" t="s">
        <v>636</v>
      </c>
      <c r="C27" s="468"/>
      <c r="D27" s="468"/>
      <c r="E27" s="468"/>
      <c r="F27" s="468"/>
      <c r="G27" s="468"/>
      <c r="H27" s="175"/>
      <c r="I27" s="654"/>
      <c r="J27" s="654"/>
      <c r="K27" s="654"/>
      <c r="L27" s="654"/>
      <c r="M27" s="654"/>
      <c r="N27" s="654"/>
    </row>
    <row r="28" spans="1:31" ht="34.5" customHeight="1">
      <c r="A28" s="175"/>
      <c r="B28" s="466"/>
      <c r="C28" s="466"/>
      <c r="D28" s="466"/>
      <c r="E28" s="466"/>
      <c r="F28" s="466"/>
      <c r="G28" s="466"/>
      <c r="H28" s="175"/>
      <c r="I28" s="654"/>
      <c r="J28" s="654"/>
      <c r="K28" s="654"/>
      <c r="L28" s="654"/>
      <c r="M28" s="654"/>
      <c r="N28" s="654"/>
    </row>
    <row r="29" spans="1:31">
      <c r="A29" s="639" t="s">
        <v>308</v>
      </c>
      <c r="B29" s="639"/>
      <c r="C29" s="639"/>
      <c r="D29" s="639"/>
      <c r="E29" s="639"/>
      <c r="F29" s="639"/>
      <c r="G29" s="639"/>
      <c r="H29" s="639"/>
      <c r="I29" s="639"/>
      <c r="J29" s="639"/>
      <c r="K29" s="639"/>
      <c r="L29" s="639"/>
      <c r="M29" s="639"/>
      <c r="N29" s="639"/>
      <c r="O29" s="176"/>
      <c r="P29" s="176"/>
      <c r="Q29" s="176"/>
      <c r="R29" s="176"/>
      <c r="S29" s="176"/>
      <c r="T29" s="177"/>
    </row>
    <row r="30" spans="1:31" ht="35.25" customHeight="1">
      <c r="A30" s="641" t="s">
        <v>245</v>
      </c>
      <c r="B30" s="641"/>
      <c r="C30" s="641"/>
      <c r="D30" s="641"/>
      <c r="E30" s="641"/>
      <c r="F30" s="641"/>
      <c r="G30" s="641"/>
      <c r="H30" s="641"/>
      <c r="I30" s="285" t="s">
        <v>602</v>
      </c>
      <c r="J30" s="285"/>
      <c r="K30" s="294" t="s">
        <v>354</v>
      </c>
      <c r="L30" s="294"/>
      <c r="M30" s="285" t="s">
        <v>248</v>
      </c>
      <c r="N30" s="285"/>
      <c r="O30" s="285">
        <v>2027</v>
      </c>
      <c r="P30" s="285"/>
      <c r="Q30" s="285" t="s">
        <v>390</v>
      </c>
      <c r="R30" s="285"/>
      <c r="S30" s="601">
        <v>2028</v>
      </c>
      <c r="T30" s="601"/>
    </row>
    <row r="31" spans="1:31">
      <c r="A31" s="651" t="s">
        <v>639</v>
      </c>
      <c r="B31" s="651"/>
      <c r="C31" s="651"/>
      <c r="D31" s="651"/>
      <c r="E31" s="651"/>
      <c r="F31" s="651"/>
      <c r="G31" s="651"/>
      <c r="H31" s="651"/>
      <c r="I31" s="653">
        <v>4</v>
      </c>
      <c r="J31" s="653"/>
      <c r="K31" s="653"/>
      <c r="L31" s="653"/>
      <c r="M31" s="637"/>
      <c r="N31" s="637"/>
      <c r="O31" s="649"/>
      <c r="P31" s="649"/>
      <c r="Q31" s="649"/>
      <c r="R31" s="649"/>
      <c r="S31" s="649"/>
      <c r="T31" s="649"/>
    </row>
    <row r="32" spans="1:31">
      <c r="A32" s="651"/>
      <c r="B32" s="651"/>
      <c r="C32" s="651"/>
      <c r="D32" s="651"/>
      <c r="E32" s="651"/>
      <c r="F32" s="651"/>
      <c r="G32" s="651"/>
      <c r="H32" s="651"/>
      <c r="I32" s="653"/>
      <c r="J32" s="653"/>
      <c r="K32" s="653"/>
      <c r="L32" s="653"/>
      <c r="M32" s="637"/>
      <c r="N32" s="637"/>
      <c r="O32" s="649"/>
      <c r="P32" s="649"/>
      <c r="Q32" s="649"/>
      <c r="R32" s="649"/>
      <c r="S32" s="649"/>
      <c r="T32" s="649"/>
    </row>
    <row r="33" spans="1:20" s="178" customFormat="1" ht="12.75">
      <c r="A33" s="651"/>
      <c r="B33" s="651"/>
      <c r="C33" s="651"/>
      <c r="D33" s="651"/>
      <c r="E33" s="651"/>
      <c r="F33" s="651"/>
      <c r="G33" s="651"/>
      <c r="H33" s="651"/>
      <c r="I33" s="795"/>
      <c r="J33" s="649"/>
      <c r="K33" s="649"/>
      <c r="L33" s="649"/>
      <c r="M33" s="637"/>
      <c r="N33" s="637"/>
      <c r="O33" s="649"/>
      <c r="P33" s="649"/>
      <c r="Q33" s="649"/>
      <c r="R33" s="649"/>
      <c r="S33" s="649"/>
      <c r="T33" s="649"/>
    </row>
    <row r="34" spans="1:20" s="178" customFormat="1" ht="12.75">
      <c r="A34" s="651"/>
      <c r="B34" s="651"/>
      <c r="C34" s="651"/>
      <c r="D34" s="651"/>
      <c r="E34" s="651"/>
      <c r="F34" s="651"/>
      <c r="G34" s="651"/>
      <c r="H34" s="651"/>
      <c r="I34" s="649"/>
      <c r="J34" s="649"/>
      <c r="K34" s="649"/>
      <c r="L34" s="649"/>
      <c r="M34" s="637"/>
      <c r="N34" s="637"/>
      <c r="O34" s="649"/>
      <c r="P34" s="649"/>
      <c r="Q34" s="649"/>
      <c r="R34" s="649"/>
      <c r="S34" s="649"/>
      <c r="T34" s="649"/>
    </row>
    <row r="35" spans="1:20" s="178" customFormat="1" ht="12.75">
      <c r="A35" s="651"/>
      <c r="B35" s="651"/>
      <c r="C35" s="651"/>
      <c r="D35" s="651"/>
      <c r="E35" s="651"/>
      <c r="F35" s="651"/>
      <c r="G35" s="651"/>
      <c r="H35" s="651"/>
      <c r="I35" s="649"/>
      <c r="J35" s="649"/>
      <c r="K35" s="649"/>
      <c r="L35" s="649"/>
      <c r="M35" s="637"/>
      <c r="N35" s="637"/>
      <c r="O35" s="649"/>
      <c r="P35" s="649"/>
      <c r="Q35" s="649"/>
      <c r="R35" s="649"/>
      <c r="S35" s="649"/>
      <c r="T35" s="649"/>
    </row>
    <row r="36" spans="1:20" s="166" customFormat="1" ht="23.25" customHeight="1">
      <c r="A36" s="641" t="s">
        <v>252</v>
      </c>
      <c r="B36" s="641"/>
      <c r="C36" s="641"/>
      <c r="D36" s="641"/>
      <c r="E36" s="641"/>
      <c r="F36" s="641"/>
      <c r="G36" s="641"/>
      <c r="H36" s="641"/>
      <c r="I36" s="285" t="s">
        <v>602</v>
      </c>
      <c r="J36" s="285"/>
      <c r="K36" s="294" t="s">
        <v>354</v>
      </c>
      <c r="L36" s="294"/>
      <c r="M36" s="285" t="s">
        <v>248</v>
      </c>
      <c r="N36" s="285"/>
      <c r="O36" s="285">
        <v>2027</v>
      </c>
      <c r="P36" s="285"/>
      <c r="Q36" s="285" t="s">
        <v>390</v>
      </c>
      <c r="R36" s="285"/>
      <c r="S36" s="601">
        <v>2028</v>
      </c>
      <c r="T36" s="601"/>
    </row>
    <row r="37" spans="1:20" s="166" customFormat="1" ht="27.75" customHeight="1">
      <c r="A37" s="652" t="s">
        <v>637</v>
      </c>
      <c r="B37" s="652"/>
      <c r="C37" s="652"/>
      <c r="D37" s="652"/>
      <c r="E37" s="652"/>
      <c r="F37" s="652"/>
      <c r="G37" s="652"/>
      <c r="H37" s="652"/>
      <c r="I37" s="791" t="s">
        <v>638</v>
      </c>
      <c r="J37" s="791"/>
      <c r="K37" s="791"/>
      <c r="L37" s="791"/>
      <c r="M37" s="637"/>
      <c r="N37" s="637"/>
      <c r="O37" s="649"/>
      <c r="P37" s="649"/>
      <c r="Q37" s="649"/>
      <c r="R37" s="649"/>
      <c r="S37" s="649"/>
      <c r="T37" s="649"/>
    </row>
    <row r="38" spans="1:20" s="166" customFormat="1" ht="36.75" customHeight="1">
      <c r="A38" s="790" t="s">
        <v>640</v>
      </c>
      <c r="B38" s="790"/>
      <c r="C38" s="790"/>
      <c r="D38" s="790"/>
      <c r="E38" s="790"/>
      <c r="F38" s="790"/>
      <c r="G38" s="790"/>
      <c r="H38" s="790"/>
      <c r="I38" s="791" t="s">
        <v>638</v>
      </c>
      <c r="J38" s="791"/>
      <c r="K38" s="649"/>
      <c r="L38" s="649"/>
      <c r="M38" s="637"/>
      <c r="N38" s="637"/>
      <c r="O38" s="649"/>
      <c r="P38" s="649"/>
      <c r="Q38" s="649"/>
      <c r="R38" s="649"/>
      <c r="S38" s="649"/>
      <c r="T38" s="649"/>
    </row>
    <row r="39" spans="1:20" s="166" customFormat="1" ht="33" customHeight="1">
      <c r="A39" s="792" t="s">
        <v>729</v>
      </c>
      <c r="B39" s="792"/>
      <c r="C39" s="792"/>
      <c r="D39" s="792"/>
      <c r="E39" s="792"/>
      <c r="F39" s="792"/>
      <c r="G39" s="792"/>
      <c r="H39" s="792"/>
      <c r="I39" s="791" t="s">
        <v>638</v>
      </c>
      <c r="J39" s="791"/>
      <c r="K39" s="647"/>
      <c r="L39" s="647"/>
      <c r="M39" s="637"/>
      <c r="N39" s="637"/>
      <c r="O39" s="647"/>
      <c r="P39" s="647"/>
      <c r="Q39" s="637"/>
      <c r="R39" s="637"/>
      <c r="S39" s="647"/>
      <c r="T39" s="647"/>
    </row>
    <row r="40" spans="1:20" s="166" customFormat="1" ht="26.25" customHeight="1">
      <c r="A40" s="789"/>
      <c r="B40" s="789"/>
      <c r="C40" s="789"/>
      <c r="D40" s="789"/>
      <c r="E40" s="789"/>
      <c r="F40" s="789"/>
      <c r="G40" s="789"/>
      <c r="H40" s="789"/>
      <c r="I40" s="638"/>
      <c r="J40" s="638"/>
      <c r="K40" s="647"/>
      <c r="L40" s="647"/>
      <c r="M40" s="637"/>
      <c r="N40" s="637"/>
      <c r="O40" s="638"/>
      <c r="P40" s="638"/>
      <c r="Q40" s="637"/>
      <c r="R40" s="637"/>
      <c r="S40" s="647"/>
      <c r="T40" s="647"/>
    </row>
    <row r="41" spans="1:20" s="166" customFormat="1" ht="25.5" customHeight="1">
      <c r="A41" s="641" t="s">
        <v>257</v>
      </c>
      <c r="B41" s="641"/>
      <c r="C41" s="641"/>
      <c r="D41" s="641"/>
      <c r="E41" s="641"/>
      <c r="F41" s="641"/>
      <c r="G41" s="641"/>
      <c r="H41" s="641"/>
      <c r="I41" s="285" t="s">
        <v>602</v>
      </c>
      <c r="J41" s="285"/>
      <c r="K41" s="294" t="s">
        <v>354</v>
      </c>
      <c r="L41" s="294"/>
      <c r="M41" s="285" t="s">
        <v>248</v>
      </c>
      <c r="N41" s="285"/>
      <c r="O41" s="285">
        <v>2027</v>
      </c>
      <c r="P41" s="285"/>
      <c r="Q41" s="285" t="s">
        <v>390</v>
      </c>
      <c r="R41" s="285"/>
      <c r="S41" s="601">
        <v>2028</v>
      </c>
      <c r="T41" s="601"/>
    </row>
    <row r="42" spans="1:20" s="166" customFormat="1" ht="33.75" customHeight="1">
      <c r="A42" s="643"/>
      <c r="B42" s="643"/>
      <c r="C42" s="643"/>
      <c r="D42" s="643"/>
      <c r="E42" s="643"/>
      <c r="F42" s="643"/>
      <c r="G42" s="643"/>
      <c r="H42" s="643"/>
      <c r="I42" s="637"/>
      <c r="J42" s="637"/>
      <c r="K42" s="637"/>
      <c r="L42" s="637"/>
      <c r="M42" s="637"/>
      <c r="N42" s="637"/>
      <c r="O42" s="644"/>
      <c r="P42" s="644"/>
      <c r="Q42" s="638"/>
      <c r="R42" s="638"/>
      <c r="S42" s="644"/>
      <c r="T42" s="644"/>
    </row>
    <row r="43" spans="1:20" s="166" customFormat="1">
      <c r="A43" s="643"/>
      <c r="B43" s="643"/>
      <c r="C43" s="643"/>
      <c r="D43" s="643"/>
      <c r="E43" s="643"/>
      <c r="F43" s="643"/>
      <c r="G43" s="643"/>
      <c r="H43" s="643"/>
      <c r="I43" s="637"/>
      <c r="J43" s="637"/>
      <c r="K43" s="637"/>
      <c r="L43" s="637"/>
      <c r="M43" s="637"/>
      <c r="N43" s="637"/>
      <c r="O43" s="637"/>
      <c r="P43" s="637"/>
      <c r="Q43" s="638"/>
      <c r="R43" s="638"/>
      <c r="S43" s="637"/>
      <c r="T43" s="637"/>
    </row>
    <row r="44" spans="1:20" s="166" customFormat="1" ht="27" customHeight="1">
      <c r="A44" s="641" t="s">
        <v>258</v>
      </c>
      <c r="B44" s="641"/>
      <c r="C44" s="641"/>
      <c r="D44" s="641"/>
      <c r="E44" s="641"/>
      <c r="F44" s="641"/>
      <c r="G44" s="641"/>
      <c r="H44" s="641"/>
      <c r="I44" s="285" t="s">
        <v>602</v>
      </c>
      <c r="J44" s="285"/>
      <c r="K44" s="294" t="s">
        <v>354</v>
      </c>
      <c r="L44" s="294"/>
      <c r="M44" s="285" t="s">
        <v>248</v>
      </c>
      <c r="N44" s="285"/>
      <c r="O44" s="285">
        <v>2027</v>
      </c>
      <c r="P44" s="285"/>
      <c r="Q44" s="285" t="s">
        <v>390</v>
      </c>
      <c r="R44" s="285"/>
      <c r="S44" s="601">
        <v>2028</v>
      </c>
      <c r="T44" s="601"/>
    </row>
    <row r="45" spans="1:20" s="166" customFormat="1">
      <c r="A45" s="636"/>
      <c r="B45" s="636"/>
      <c r="C45" s="636"/>
      <c r="D45" s="636"/>
      <c r="E45" s="636"/>
      <c r="F45" s="636"/>
      <c r="G45" s="636"/>
      <c r="H45" s="636"/>
      <c r="I45" s="642"/>
      <c r="J45" s="642"/>
      <c r="K45" s="637"/>
      <c r="L45" s="637"/>
      <c r="M45" s="637"/>
      <c r="N45" s="637"/>
      <c r="O45" s="637"/>
      <c r="P45" s="637"/>
      <c r="Q45" s="638"/>
      <c r="R45" s="638"/>
      <c r="S45" s="637"/>
      <c r="T45" s="637"/>
    </row>
    <row r="46" spans="1:20" s="166" customFormat="1">
      <c r="A46" s="636"/>
      <c r="B46" s="636"/>
      <c r="C46" s="636"/>
      <c r="D46" s="636"/>
      <c r="E46" s="636"/>
      <c r="F46" s="636"/>
      <c r="G46" s="636"/>
      <c r="H46" s="636"/>
      <c r="I46" s="637"/>
      <c r="J46" s="637"/>
      <c r="K46" s="637"/>
      <c r="L46" s="637"/>
      <c r="M46" s="637"/>
      <c r="N46" s="637"/>
      <c r="O46" s="637"/>
      <c r="P46" s="637"/>
      <c r="Q46" s="638"/>
      <c r="R46" s="638"/>
      <c r="S46" s="637"/>
      <c r="T46" s="637"/>
    </row>
    <row r="48" spans="1:20" s="166" customFormat="1">
      <c r="A48" s="639" t="s">
        <v>261</v>
      </c>
      <c r="B48" s="639"/>
      <c r="C48" s="639"/>
      <c r="D48" s="639"/>
      <c r="E48" s="639"/>
      <c r="F48" s="639"/>
      <c r="G48" s="639"/>
      <c r="H48" s="639"/>
      <c r="I48" s="639"/>
      <c r="J48" s="639"/>
      <c r="K48" s="639"/>
      <c r="L48" s="639"/>
      <c r="M48" s="639"/>
      <c r="N48" s="639"/>
    </row>
    <row r="49" spans="1:15" s="166" customFormat="1" ht="48.75" customHeight="1">
      <c r="A49" s="640" t="s">
        <v>262</v>
      </c>
      <c r="B49" s="640"/>
      <c r="C49" s="179" t="s">
        <v>263</v>
      </c>
      <c r="D49" s="179" t="s">
        <v>264</v>
      </c>
      <c r="E49" s="179" t="s">
        <v>265</v>
      </c>
      <c r="F49" s="179" t="s">
        <v>266</v>
      </c>
      <c r="G49" s="179" t="s">
        <v>267</v>
      </c>
      <c r="H49" s="179" t="s">
        <v>268</v>
      </c>
      <c r="I49" s="179" t="s">
        <v>269</v>
      </c>
      <c r="J49" s="179" t="s">
        <v>270</v>
      </c>
      <c r="K49" s="179" t="s">
        <v>271</v>
      </c>
      <c r="L49" s="179" t="s">
        <v>272</v>
      </c>
      <c r="M49" s="179" t="s">
        <v>273</v>
      </c>
      <c r="N49" s="179" t="s">
        <v>274</v>
      </c>
    </row>
    <row r="50" spans="1:15" s="166" customFormat="1" ht="12" customHeight="1" thickBot="1">
      <c r="A50" s="634">
        <v>1</v>
      </c>
      <c r="B50" s="634"/>
      <c r="C50" s="180" t="s">
        <v>275</v>
      </c>
      <c r="D50" s="164" t="s">
        <v>275</v>
      </c>
      <c r="E50" s="164" t="s">
        <v>275</v>
      </c>
      <c r="F50" s="164" t="s">
        <v>275</v>
      </c>
      <c r="G50" s="164" t="s">
        <v>275</v>
      </c>
      <c r="H50" s="164"/>
      <c r="I50" s="164"/>
      <c r="J50" s="164"/>
      <c r="K50" s="164"/>
      <c r="L50" s="164"/>
      <c r="M50" s="164"/>
      <c r="N50" s="164"/>
    </row>
    <row r="51" spans="1:15" s="166" customFormat="1" ht="12" customHeight="1" thickBot="1">
      <c r="A51" s="634"/>
      <c r="B51" s="634"/>
      <c r="C51" s="181"/>
      <c r="D51" s="181"/>
      <c r="E51" s="181"/>
      <c r="F51" s="181"/>
      <c r="G51" s="181"/>
      <c r="H51" s="181"/>
      <c r="I51" s="181"/>
      <c r="J51" s="181"/>
      <c r="K51" s="182"/>
      <c r="L51" s="182"/>
      <c r="M51" s="181"/>
      <c r="N51" s="181"/>
    </row>
    <row r="52" spans="1:15" s="166" customFormat="1" ht="12" customHeight="1" thickBot="1">
      <c r="A52" s="634">
        <v>2</v>
      </c>
      <c r="B52" s="634"/>
      <c r="C52" s="164" t="s">
        <v>275</v>
      </c>
      <c r="D52" s="164" t="s">
        <v>275</v>
      </c>
      <c r="E52" s="164" t="s">
        <v>275</v>
      </c>
      <c r="F52" s="164" t="s">
        <v>275</v>
      </c>
      <c r="G52" s="164" t="s">
        <v>275</v>
      </c>
      <c r="H52" s="164"/>
      <c r="I52" s="164"/>
      <c r="J52" s="164"/>
      <c r="K52" s="164"/>
      <c r="L52" s="164"/>
      <c r="M52" s="164"/>
      <c r="N52" s="164"/>
    </row>
    <row r="53" spans="1:15" s="166" customFormat="1" ht="12" customHeight="1" thickBot="1">
      <c r="A53" s="634"/>
      <c r="B53" s="634"/>
      <c r="C53" s="181"/>
      <c r="D53" s="181"/>
      <c r="E53" s="181"/>
      <c r="F53" s="181"/>
      <c r="G53" s="181"/>
      <c r="H53" s="181"/>
      <c r="I53" s="181"/>
      <c r="J53" s="181"/>
      <c r="K53" s="182"/>
      <c r="L53" s="182"/>
      <c r="M53" s="181"/>
      <c r="N53" s="181"/>
    </row>
    <row r="54" spans="1:15" s="166" customFormat="1" ht="12" customHeight="1" thickBot="1">
      <c r="A54" s="634">
        <v>3</v>
      </c>
      <c r="B54" s="634"/>
      <c r="C54" s="164" t="s">
        <v>275</v>
      </c>
      <c r="D54" s="164" t="s">
        <v>275</v>
      </c>
      <c r="E54" s="164" t="s">
        <v>275</v>
      </c>
      <c r="F54" s="164" t="s">
        <v>275</v>
      </c>
      <c r="G54" s="164" t="s">
        <v>275</v>
      </c>
      <c r="H54" s="164"/>
      <c r="I54" s="164"/>
      <c r="J54" s="164"/>
      <c r="K54" s="164"/>
      <c r="L54" s="164"/>
      <c r="M54" s="164"/>
      <c r="N54" s="164"/>
    </row>
    <row r="55" spans="1:15" s="166" customFormat="1" ht="12" customHeight="1" thickBot="1">
      <c r="A55" s="634"/>
      <c r="B55" s="634"/>
      <c r="C55" s="181"/>
      <c r="D55" s="181"/>
      <c r="E55" s="181"/>
      <c r="F55" s="181"/>
      <c r="G55" s="181"/>
      <c r="H55" s="181"/>
      <c r="I55" s="181"/>
      <c r="J55" s="181"/>
      <c r="K55" s="182"/>
      <c r="L55" s="182"/>
      <c r="M55" s="181"/>
      <c r="N55" s="181"/>
    </row>
    <row r="56" spans="1:15" s="166" customFormat="1" ht="12" customHeight="1" thickBot="1">
      <c r="A56" s="634">
        <v>4</v>
      </c>
      <c r="B56" s="634"/>
      <c r="C56" s="164"/>
      <c r="D56" s="164"/>
      <c r="E56" s="164"/>
      <c r="F56" s="164"/>
      <c r="G56" s="164" t="s">
        <v>234</v>
      </c>
      <c r="H56" s="164"/>
      <c r="I56" s="164"/>
      <c r="J56" s="164"/>
      <c r="K56" s="164"/>
      <c r="L56" s="164"/>
      <c r="M56" s="164"/>
      <c r="N56" s="164"/>
    </row>
    <row r="57" spans="1:15" s="166" customFormat="1" ht="12" customHeight="1" thickBot="1">
      <c r="A57" s="634"/>
      <c r="B57" s="634"/>
      <c r="C57" s="181"/>
      <c r="D57" s="181"/>
      <c r="E57" s="181"/>
      <c r="F57" s="181"/>
      <c r="G57" s="181"/>
      <c r="H57" s="181"/>
      <c r="I57" s="181"/>
      <c r="J57" s="181"/>
      <c r="K57" s="182"/>
      <c r="L57" s="182"/>
      <c r="M57" s="181"/>
      <c r="N57" s="181"/>
    </row>
    <row r="58" spans="1:15" s="166" customFormat="1" ht="12" customHeight="1" thickBot="1">
      <c r="A58" s="634"/>
      <c r="B58" s="634"/>
      <c r="C58" s="164"/>
      <c r="D58" s="164"/>
      <c r="E58" s="164"/>
      <c r="F58" s="164"/>
      <c r="G58" s="164"/>
      <c r="H58" s="164"/>
      <c r="I58" s="164"/>
      <c r="J58" s="164"/>
      <c r="K58" s="164"/>
      <c r="L58" s="164"/>
      <c r="M58" s="164"/>
      <c r="N58" s="164"/>
    </row>
    <row r="59" spans="1:15" s="166" customFormat="1" ht="12" customHeight="1" thickBot="1">
      <c r="A59" s="634"/>
      <c r="B59" s="634"/>
      <c r="C59" s="181"/>
      <c r="D59" s="181"/>
      <c r="E59" s="181"/>
      <c r="F59" s="181"/>
      <c r="G59" s="181"/>
      <c r="H59" s="181"/>
      <c r="I59" s="181"/>
      <c r="J59" s="181"/>
      <c r="K59" s="182"/>
      <c r="L59" s="182"/>
      <c r="M59" s="181"/>
      <c r="N59" s="181"/>
    </row>
    <row r="60" spans="1:15" s="166" customFormat="1" ht="12" customHeight="1" thickBot="1">
      <c r="A60" s="634"/>
      <c r="B60" s="634"/>
      <c r="C60" s="164"/>
      <c r="D60" s="164"/>
      <c r="E60" s="164"/>
      <c r="F60" s="164"/>
      <c r="G60" s="164"/>
      <c r="H60" s="164"/>
      <c r="I60" s="164"/>
      <c r="J60" s="164"/>
      <c r="K60" s="164"/>
      <c r="L60" s="164"/>
      <c r="M60" s="164"/>
      <c r="N60" s="164"/>
    </row>
    <row r="61" spans="1:15" s="166" customFormat="1" ht="12" customHeight="1" thickBot="1">
      <c r="A61" s="634"/>
      <c r="B61" s="634"/>
      <c r="C61" s="181"/>
      <c r="D61" s="181"/>
      <c r="E61" s="181"/>
      <c r="F61" s="181"/>
      <c r="G61" s="181"/>
      <c r="H61" s="181"/>
      <c r="I61" s="181"/>
      <c r="J61" s="181"/>
      <c r="K61" s="181"/>
      <c r="L61" s="181"/>
      <c r="M61" s="181"/>
      <c r="N61" s="181"/>
    </row>
    <row r="62" spans="1:15" s="166" customFormat="1" ht="12" customHeight="1" thickBot="1">
      <c r="A62" s="634"/>
      <c r="B62" s="634"/>
      <c r="C62" s="164"/>
      <c r="D62" s="164"/>
      <c r="E62" s="164"/>
      <c r="F62" s="164"/>
      <c r="G62" s="164"/>
      <c r="H62" s="164"/>
      <c r="I62" s="164"/>
      <c r="J62" s="164"/>
      <c r="K62" s="164"/>
      <c r="L62" s="164"/>
      <c r="M62" s="164"/>
      <c r="N62" s="164"/>
    </row>
    <row r="63" spans="1:15" s="166" customFormat="1" ht="12" customHeight="1" thickBot="1">
      <c r="A63" s="634"/>
      <c r="B63" s="634"/>
      <c r="C63" s="181"/>
      <c r="D63" s="181"/>
      <c r="E63" s="181"/>
      <c r="F63" s="181"/>
      <c r="G63" s="181"/>
      <c r="H63" s="181"/>
      <c r="I63" s="181"/>
      <c r="J63" s="181"/>
      <c r="K63" s="181"/>
      <c r="L63" s="181"/>
      <c r="M63" s="181"/>
      <c r="N63" s="181"/>
    </row>
    <row r="64" spans="1:15" s="166" customFormat="1" ht="12" customHeight="1" thickBot="1">
      <c r="A64" s="634"/>
      <c r="B64" s="634"/>
      <c r="C64" s="164"/>
      <c r="D64" s="164"/>
      <c r="E64" s="164"/>
      <c r="F64" s="164"/>
      <c r="G64" s="164"/>
      <c r="H64" s="164"/>
      <c r="I64" s="164"/>
      <c r="J64" s="164"/>
      <c r="K64" s="164"/>
      <c r="L64" s="164"/>
      <c r="M64" s="164"/>
      <c r="N64" s="183"/>
      <c r="O64" s="184"/>
    </row>
    <row r="65" spans="1:14" s="166" customFormat="1" ht="12" customHeight="1" thickBot="1">
      <c r="A65" s="634"/>
      <c r="B65" s="634"/>
      <c r="C65" s="181"/>
      <c r="D65" s="181"/>
      <c r="E65" s="181"/>
      <c r="F65" s="181"/>
      <c r="G65" s="181"/>
      <c r="H65" s="181"/>
      <c r="I65" s="181"/>
      <c r="J65" s="181"/>
      <c r="K65" s="181"/>
      <c r="L65" s="181"/>
      <c r="M65" s="181"/>
      <c r="N65" s="181"/>
    </row>
    <row r="66" spans="1:14" s="166" customFormat="1" ht="12" customHeight="1" thickBot="1">
      <c r="A66" s="634"/>
      <c r="B66" s="634"/>
      <c r="C66" s="164"/>
      <c r="D66" s="164"/>
      <c r="E66" s="164"/>
      <c r="F66" s="164"/>
      <c r="G66" s="164"/>
      <c r="H66" s="164"/>
      <c r="I66" s="164"/>
      <c r="J66" s="164"/>
      <c r="K66" s="164"/>
      <c r="L66" s="164"/>
      <c r="M66" s="164"/>
      <c r="N66" s="164"/>
    </row>
    <row r="67" spans="1:14" s="166" customFormat="1" ht="12" customHeight="1" thickBot="1">
      <c r="A67" s="634"/>
      <c r="B67" s="634"/>
      <c r="C67" s="181"/>
      <c r="D67" s="181"/>
      <c r="E67" s="181"/>
      <c r="F67" s="181"/>
      <c r="G67" s="181"/>
      <c r="H67" s="181"/>
      <c r="I67" s="181"/>
      <c r="J67" s="181"/>
      <c r="K67" s="181"/>
      <c r="L67" s="181"/>
      <c r="M67" s="181"/>
      <c r="N67" s="181"/>
    </row>
    <row r="68" spans="1:14" s="166" customFormat="1" ht="12" customHeight="1" thickBot="1">
      <c r="A68" s="634"/>
      <c r="B68" s="634"/>
      <c r="C68" s="164"/>
      <c r="D68" s="164"/>
      <c r="E68" s="164"/>
      <c r="F68" s="164"/>
      <c r="G68" s="164"/>
      <c r="H68" s="164"/>
      <c r="I68" s="164"/>
      <c r="J68" s="164"/>
      <c r="K68" s="164"/>
      <c r="L68" s="164"/>
      <c r="M68" s="164"/>
      <c r="N68" s="164"/>
    </row>
    <row r="69" spans="1:14" s="166" customFormat="1" ht="10.5" customHeight="1" thickBot="1">
      <c r="A69" s="634"/>
      <c r="B69" s="634"/>
      <c r="C69" s="181"/>
      <c r="D69" s="181"/>
      <c r="E69" s="181"/>
      <c r="F69" s="181"/>
      <c r="G69" s="181"/>
      <c r="H69" s="181"/>
      <c r="I69" s="181"/>
      <c r="J69" s="181"/>
      <c r="K69" s="181"/>
      <c r="L69" s="181"/>
      <c r="M69" s="181"/>
      <c r="N69" s="181"/>
    </row>
    <row r="70" spans="1:14" s="166" customFormat="1" ht="4.5" hidden="1" customHeight="1">
      <c r="A70" s="635" t="s">
        <v>313</v>
      </c>
      <c r="B70" s="635"/>
      <c r="C70" s="635"/>
      <c r="D70" s="635"/>
      <c r="E70" s="635"/>
      <c r="F70" s="618"/>
      <c r="G70" s="618"/>
      <c r="H70" s="626" t="s">
        <v>313</v>
      </c>
      <c r="I70" s="626"/>
      <c r="J70" s="626"/>
      <c r="K70" s="626"/>
      <c r="L70" s="626"/>
      <c r="M70" s="618"/>
      <c r="N70" s="618"/>
    </row>
    <row r="71" spans="1:14" s="166" customFormat="1" hidden="1">
      <c r="A71" s="626" t="s">
        <v>314</v>
      </c>
      <c r="B71" s="626"/>
      <c r="C71" s="626"/>
      <c r="D71" s="626"/>
      <c r="E71" s="626"/>
      <c r="F71" s="618"/>
      <c r="G71" s="618"/>
      <c r="H71" s="626" t="s">
        <v>314</v>
      </c>
      <c r="I71" s="626"/>
      <c r="J71" s="626"/>
      <c r="K71" s="626"/>
      <c r="L71" s="626"/>
      <c r="M71" s="618"/>
      <c r="N71" s="618"/>
    </row>
    <row r="72" spans="1:14" s="166" customFormat="1" hidden="1"/>
    <row r="73" spans="1:14" s="166" customFormat="1" hidden="1">
      <c r="A73" s="625" t="s">
        <v>315</v>
      </c>
      <c r="B73" s="625"/>
      <c r="C73" s="625"/>
      <c r="D73" s="625"/>
      <c r="E73" s="625"/>
      <c r="F73" s="625"/>
      <c r="G73" s="625"/>
      <c r="H73" s="625" t="s">
        <v>315</v>
      </c>
      <c r="I73" s="625"/>
      <c r="J73" s="625"/>
      <c r="K73" s="625"/>
      <c r="L73" s="625"/>
      <c r="M73" s="625"/>
      <c r="N73" s="625"/>
    </row>
    <row r="74" spans="1:14" s="166" customFormat="1" hidden="1">
      <c r="A74" s="626" t="s">
        <v>316</v>
      </c>
      <c r="B74" s="626"/>
      <c r="C74" s="630"/>
      <c r="D74" s="630"/>
      <c r="E74" s="630"/>
      <c r="F74" s="630"/>
      <c r="G74" s="630"/>
      <c r="H74" s="626" t="s">
        <v>317</v>
      </c>
      <c r="I74" s="626"/>
      <c r="J74" s="630"/>
      <c r="K74" s="630"/>
      <c r="L74" s="630"/>
      <c r="M74" s="630"/>
      <c r="N74" s="630"/>
    </row>
    <row r="75" spans="1:14" s="166" customFormat="1" hidden="1">
      <c r="A75" s="626"/>
      <c r="B75" s="626"/>
      <c r="C75" s="630"/>
      <c r="D75" s="630"/>
      <c r="E75" s="630"/>
      <c r="F75" s="630"/>
      <c r="G75" s="630"/>
      <c r="H75" s="626"/>
      <c r="I75" s="626"/>
      <c r="J75" s="630"/>
      <c r="K75" s="630"/>
      <c r="L75" s="630"/>
      <c r="M75" s="630"/>
      <c r="N75" s="630"/>
    </row>
    <row r="76" spans="1:14" s="166" customFormat="1" hidden="1">
      <c r="A76" s="626"/>
      <c r="B76" s="626"/>
      <c r="C76" s="630"/>
      <c r="D76" s="630"/>
      <c r="E76" s="630"/>
      <c r="F76" s="630"/>
      <c r="G76" s="630"/>
      <c r="H76" s="626"/>
      <c r="I76" s="626"/>
      <c r="J76" s="630"/>
      <c r="K76" s="630"/>
      <c r="L76" s="630"/>
      <c r="M76" s="630"/>
      <c r="N76" s="630"/>
    </row>
    <row r="77" spans="1:14" s="166" customFormat="1" hidden="1">
      <c r="A77" s="626" t="s">
        <v>318</v>
      </c>
      <c r="B77" s="626"/>
      <c r="C77" s="630"/>
      <c r="D77" s="630"/>
      <c r="E77" s="630"/>
      <c r="F77" s="630"/>
      <c r="G77" s="630"/>
      <c r="H77" s="626" t="s">
        <v>318</v>
      </c>
      <c r="I77" s="626"/>
      <c r="J77" s="630"/>
      <c r="K77" s="630"/>
      <c r="L77" s="630"/>
      <c r="M77" s="630"/>
      <c r="N77" s="630"/>
    </row>
    <row r="78" spans="1:14" s="166" customFormat="1" hidden="1">
      <c r="A78" s="626"/>
      <c r="B78" s="626"/>
      <c r="C78" s="630"/>
      <c r="D78" s="630"/>
      <c r="E78" s="630"/>
      <c r="F78" s="630"/>
      <c r="G78" s="630"/>
      <c r="H78" s="626"/>
      <c r="I78" s="626"/>
      <c r="J78" s="630"/>
      <c r="K78" s="630"/>
      <c r="L78" s="630"/>
      <c r="M78" s="630"/>
      <c r="N78" s="630"/>
    </row>
    <row r="79" spans="1:14" s="166" customFormat="1" hidden="1">
      <c r="A79" s="626"/>
      <c r="B79" s="626"/>
      <c r="C79" s="630"/>
      <c r="D79" s="630"/>
      <c r="E79" s="630"/>
      <c r="F79" s="630"/>
      <c r="G79" s="630"/>
      <c r="H79" s="626"/>
      <c r="I79" s="626"/>
      <c r="J79" s="630"/>
      <c r="K79" s="630"/>
      <c r="L79" s="630"/>
      <c r="M79" s="630"/>
      <c r="N79" s="630"/>
    </row>
    <row r="80" spans="1:14" s="166" customFormat="1" hidden="1">
      <c r="A80" s="625" t="s">
        <v>319</v>
      </c>
      <c r="B80" s="625"/>
      <c r="C80" s="625"/>
      <c r="D80" s="625"/>
      <c r="E80" s="625"/>
      <c r="F80" s="625"/>
      <c r="G80" s="625"/>
      <c r="H80" s="625" t="s">
        <v>319</v>
      </c>
      <c r="I80" s="625"/>
      <c r="J80" s="625"/>
      <c r="K80" s="625"/>
      <c r="L80" s="625"/>
      <c r="M80" s="625"/>
      <c r="N80" s="625"/>
    </row>
    <row r="81" spans="1:17" s="166" customFormat="1" hidden="1">
      <c r="A81" s="626" t="s">
        <v>320</v>
      </c>
      <c r="B81" s="626"/>
      <c r="C81" s="630"/>
      <c r="D81" s="630"/>
      <c r="E81" s="630"/>
      <c r="F81" s="630"/>
      <c r="G81" s="630"/>
      <c r="H81" s="626" t="s">
        <v>321</v>
      </c>
      <c r="I81" s="626"/>
      <c r="J81" s="630"/>
      <c r="K81" s="630"/>
      <c r="L81" s="630"/>
      <c r="M81" s="630"/>
      <c r="N81" s="630"/>
    </row>
    <row r="82" spans="1:17" s="166" customFormat="1" hidden="1">
      <c r="A82" s="626"/>
      <c r="B82" s="626"/>
      <c r="C82" s="630"/>
      <c r="D82" s="630"/>
      <c r="E82" s="630"/>
      <c r="F82" s="630"/>
      <c r="G82" s="630"/>
      <c r="H82" s="626"/>
      <c r="I82" s="626"/>
      <c r="J82" s="630"/>
      <c r="K82" s="630"/>
      <c r="L82" s="630"/>
      <c r="M82" s="630"/>
      <c r="N82" s="630"/>
    </row>
    <row r="83" spans="1:17" s="166" customFormat="1" hidden="1">
      <c r="A83" s="626"/>
      <c r="B83" s="626"/>
      <c r="C83" s="630"/>
      <c r="D83" s="630"/>
      <c r="E83" s="630"/>
      <c r="F83" s="630"/>
      <c r="G83" s="630"/>
      <c r="H83" s="626"/>
      <c r="I83" s="626"/>
      <c r="J83" s="630"/>
      <c r="K83" s="630"/>
      <c r="L83" s="630"/>
      <c r="M83" s="630"/>
      <c r="N83" s="630"/>
    </row>
    <row r="84" spans="1:17" s="166" customFormat="1" hidden="1">
      <c r="A84" s="626" t="s">
        <v>322</v>
      </c>
      <c r="B84" s="626"/>
      <c r="C84" s="630"/>
      <c r="D84" s="630"/>
      <c r="E84" s="630"/>
      <c r="F84" s="630"/>
      <c r="G84" s="630"/>
      <c r="H84" s="626" t="s">
        <v>322</v>
      </c>
      <c r="I84" s="626"/>
      <c r="J84" s="630"/>
      <c r="K84" s="630"/>
      <c r="L84" s="630"/>
      <c r="M84" s="630"/>
      <c r="N84" s="630"/>
    </row>
    <row r="85" spans="1:17" s="166" customFormat="1" hidden="1">
      <c r="A85" s="626"/>
      <c r="B85" s="626"/>
      <c r="C85" s="630"/>
      <c r="D85" s="630"/>
      <c r="E85" s="630"/>
      <c r="F85" s="630"/>
      <c r="G85" s="630"/>
      <c r="H85" s="626"/>
      <c r="I85" s="626"/>
      <c r="J85" s="630"/>
      <c r="K85" s="630"/>
      <c r="L85" s="630"/>
      <c r="M85" s="630"/>
      <c r="N85" s="630"/>
    </row>
    <row r="86" spans="1:17" s="166" customFormat="1" hidden="1">
      <c r="A86" s="626"/>
      <c r="B86" s="626"/>
      <c r="C86" s="630"/>
      <c r="D86" s="630"/>
      <c r="E86" s="630"/>
      <c r="F86" s="630"/>
      <c r="G86" s="630"/>
      <c r="H86" s="626"/>
      <c r="I86" s="626"/>
      <c r="J86" s="630"/>
      <c r="K86" s="630"/>
      <c r="L86" s="630"/>
      <c r="M86" s="630"/>
      <c r="N86" s="630"/>
    </row>
    <row r="88" spans="1:17" s="166" customFormat="1">
      <c r="A88" s="625" t="s">
        <v>277</v>
      </c>
      <c r="B88" s="625"/>
      <c r="C88" s="625"/>
      <c r="D88" s="625"/>
      <c r="E88" s="625"/>
      <c r="F88" s="625"/>
      <c r="G88" s="625"/>
      <c r="H88" s="625"/>
      <c r="I88" s="625"/>
      <c r="J88" s="625"/>
      <c r="K88" s="625"/>
      <c r="L88" s="625"/>
      <c r="M88" s="625"/>
      <c r="N88" s="625"/>
    </row>
    <row r="89" spans="1:17" s="166" customFormat="1" ht="31.5" customHeight="1">
      <c r="A89" s="74" t="s">
        <v>323</v>
      </c>
      <c r="B89" s="631" t="s">
        <v>279</v>
      </c>
      <c r="C89" s="631"/>
      <c r="D89" s="631"/>
      <c r="E89" s="631"/>
      <c r="F89" s="631"/>
      <c r="G89" s="632" t="s">
        <v>280</v>
      </c>
      <c r="H89" s="632"/>
      <c r="I89" s="632"/>
      <c r="J89" s="632"/>
      <c r="K89" s="632"/>
      <c r="L89" s="632"/>
      <c r="M89" s="633"/>
      <c r="N89" s="633"/>
    </row>
    <row r="90" spans="1:17" s="166" customFormat="1" ht="45" customHeight="1">
      <c r="A90" s="78" t="s">
        <v>282</v>
      </c>
      <c r="B90" s="629" t="s">
        <v>404</v>
      </c>
      <c r="C90" s="629"/>
      <c r="D90" s="629"/>
      <c r="E90" s="629"/>
      <c r="F90" s="629"/>
      <c r="G90" s="622">
        <v>10</v>
      </c>
      <c r="H90" s="622"/>
      <c r="I90" s="623"/>
      <c r="J90" s="623"/>
      <c r="K90" s="623"/>
      <c r="L90" s="623"/>
      <c r="M90" s="620"/>
      <c r="N90" s="620"/>
      <c r="Q90" s="166">
        <f>20/100</f>
        <v>0.2</v>
      </c>
    </row>
    <row r="91" spans="1:17" s="166" customFormat="1" ht="150.75" customHeight="1">
      <c r="A91" s="95" t="s">
        <v>324</v>
      </c>
      <c r="B91" s="265" t="s">
        <v>367</v>
      </c>
      <c r="C91" s="265"/>
      <c r="D91" s="265"/>
      <c r="E91" s="265"/>
      <c r="F91" s="265"/>
      <c r="G91" s="622">
        <v>30</v>
      </c>
      <c r="H91" s="622"/>
      <c r="I91" s="788"/>
      <c r="J91" s="788"/>
      <c r="K91" s="623"/>
      <c r="L91" s="623"/>
      <c r="M91" s="620"/>
      <c r="N91" s="620"/>
      <c r="Q91" s="166">
        <f>60/100</f>
        <v>0.6</v>
      </c>
    </row>
    <row r="92" spans="1:17" s="166" customFormat="1" ht="25.5">
      <c r="A92" s="78" t="s">
        <v>282</v>
      </c>
      <c r="B92" s="629" t="s">
        <v>284</v>
      </c>
      <c r="C92" s="629"/>
      <c r="D92" s="629"/>
      <c r="E92" s="629"/>
      <c r="F92" s="629"/>
      <c r="G92" s="622">
        <v>10</v>
      </c>
      <c r="H92" s="622"/>
      <c r="I92" s="623"/>
      <c r="J92" s="623"/>
      <c r="K92" s="623"/>
      <c r="L92" s="623"/>
      <c r="M92" s="620"/>
      <c r="N92" s="620"/>
      <c r="Q92" s="166">
        <f>20/100</f>
        <v>0.2</v>
      </c>
    </row>
    <row r="93" spans="1:17" s="166" customFormat="1" ht="25.5">
      <c r="A93" s="78" t="s">
        <v>282</v>
      </c>
      <c r="B93" s="275" t="s">
        <v>726</v>
      </c>
      <c r="C93" s="275"/>
      <c r="D93" s="275"/>
      <c r="E93" s="275"/>
      <c r="F93" s="275"/>
      <c r="G93" s="276">
        <v>6</v>
      </c>
      <c r="H93" s="276"/>
      <c r="I93" s="623"/>
      <c r="J93" s="623"/>
      <c r="K93" s="623"/>
      <c r="L93" s="623"/>
      <c r="M93" s="620"/>
      <c r="N93" s="620"/>
    </row>
    <row r="94" spans="1:17" s="166" customFormat="1" ht="51">
      <c r="A94" s="95" t="s">
        <v>432</v>
      </c>
      <c r="B94" s="275" t="s">
        <v>433</v>
      </c>
      <c r="C94" s="275"/>
      <c r="D94" s="275"/>
      <c r="E94" s="275"/>
      <c r="F94" s="275"/>
      <c r="G94" s="276">
        <v>8</v>
      </c>
      <c r="H94" s="276"/>
      <c r="I94" s="623"/>
      <c r="J94" s="623"/>
      <c r="K94" s="623"/>
      <c r="L94" s="623"/>
      <c r="M94" s="620"/>
      <c r="N94" s="620"/>
    </row>
    <row r="95" spans="1:17" s="166" customFormat="1" ht="51">
      <c r="A95" s="95" t="s">
        <v>434</v>
      </c>
      <c r="B95" s="275" t="s">
        <v>435</v>
      </c>
      <c r="C95" s="275"/>
      <c r="D95" s="275"/>
      <c r="E95" s="275"/>
      <c r="F95" s="275"/>
      <c r="G95" s="276">
        <v>8</v>
      </c>
      <c r="H95" s="276"/>
      <c r="I95" s="623"/>
      <c r="J95" s="623"/>
      <c r="K95" s="623"/>
      <c r="L95" s="623"/>
      <c r="M95" s="620"/>
      <c r="N95" s="620"/>
    </row>
    <row r="96" spans="1:17" s="166" customFormat="1" ht="51">
      <c r="A96" s="95" t="s">
        <v>653</v>
      </c>
      <c r="B96" s="275" t="s">
        <v>654</v>
      </c>
      <c r="C96" s="275"/>
      <c r="D96" s="275"/>
      <c r="E96" s="275"/>
      <c r="F96" s="275"/>
      <c r="G96" s="276">
        <v>8</v>
      </c>
      <c r="H96" s="276"/>
      <c r="I96" s="623"/>
      <c r="J96" s="623"/>
      <c r="K96" s="623"/>
      <c r="L96" s="623"/>
      <c r="M96" s="620"/>
      <c r="N96" s="620"/>
    </row>
    <row r="97" spans="1:18" s="166" customFormat="1" ht="25.5">
      <c r="A97" s="78" t="s">
        <v>282</v>
      </c>
      <c r="B97" s="621" t="s">
        <v>600</v>
      </c>
      <c r="C97" s="621"/>
      <c r="D97" s="621"/>
      <c r="E97" s="621"/>
      <c r="F97" s="621"/>
      <c r="G97" s="622">
        <v>2.5</v>
      </c>
      <c r="H97" s="622"/>
      <c r="I97" s="623"/>
      <c r="J97" s="623"/>
      <c r="K97" s="623"/>
      <c r="L97" s="623"/>
      <c r="M97" s="620"/>
      <c r="N97" s="620"/>
    </row>
    <row r="98" spans="1:18" s="166" customFormat="1" ht="25.5">
      <c r="A98" s="78" t="s">
        <v>282</v>
      </c>
      <c r="B98" s="621" t="s">
        <v>730</v>
      </c>
      <c r="C98" s="621"/>
      <c r="D98" s="621"/>
      <c r="E98" s="621"/>
      <c r="F98" s="621"/>
      <c r="G98" s="622">
        <v>2.5</v>
      </c>
      <c r="H98" s="622"/>
      <c r="I98" s="623"/>
      <c r="J98" s="623"/>
      <c r="K98" s="623"/>
      <c r="L98" s="623"/>
      <c r="M98" s="620"/>
      <c r="N98" s="620"/>
    </row>
    <row r="99" spans="1:18" s="166" customFormat="1">
      <c r="A99" s="185"/>
      <c r="B99" s="621" t="s">
        <v>731</v>
      </c>
      <c r="C99" s="621"/>
      <c r="D99" s="621"/>
      <c r="E99" s="621"/>
      <c r="F99" s="621"/>
      <c r="G99" s="622">
        <v>15</v>
      </c>
      <c r="H99" s="622"/>
      <c r="I99" s="623"/>
      <c r="J99" s="623"/>
      <c r="K99" s="623"/>
      <c r="L99" s="623"/>
      <c r="M99" s="620"/>
      <c r="N99" s="620"/>
    </row>
    <row r="100" spans="1:18" s="166" customFormat="1">
      <c r="A100" s="185"/>
      <c r="B100" s="621"/>
      <c r="C100" s="621"/>
      <c r="D100" s="621"/>
      <c r="E100" s="621"/>
      <c r="F100" s="621"/>
      <c r="G100" s="622"/>
      <c r="H100" s="622"/>
      <c r="I100" s="623"/>
      <c r="J100" s="623"/>
      <c r="K100" s="623"/>
      <c r="L100" s="623"/>
      <c r="M100" s="620"/>
      <c r="N100" s="620"/>
    </row>
    <row r="101" spans="1:18" s="166" customFormat="1">
      <c r="A101" s="186">
        <f>COUNTA(B90:F100)</f>
        <v>10</v>
      </c>
      <c r="B101" s="624"/>
      <c r="C101" s="624"/>
      <c r="D101" s="624"/>
      <c r="E101" s="624"/>
      <c r="F101" s="624"/>
      <c r="G101" s="624"/>
      <c r="H101" s="624"/>
      <c r="I101" s="624"/>
      <c r="J101" s="624"/>
      <c r="K101" s="624"/>
      <c r="L101" s="624"/>
      <c r="M101" s="614"/>
      <c r="N101" s="614"/>
    </row>
    <row r="103" spans="1:18" s="166" customFormat="1">
      <c r="A103" s="625" t="s">
        <v>287</v>
      </c>
      <c r="B103" s="625"/>
      <c r="C103" s="625"/>
      <c r="D103" s="625"/>
      <c r="E103" s="625"/>
      <c r="F103" s="625"/>
      <c r="G103" s="625"/>
      <c r="H103" s="625"/>
      <c r="I103" s="625"/>
      <c r="J103" s="625"/>
      <c r="K103" s="625"/>
      <c r="L103" s="625"/>
      <c r="M103" s="625"/>
      <c r="N103" s="625"/>
    </row>
    <row r="104" spans="1:18" s="166" customFormat="1">
      <c r="A104" s="626" t="s">
        <v>288</v>
      </c>
      <c r="B104" s="626"/>
      <c r="C104" s="626"/>
      <c r="D104" s="626"/>
      <c r="E104" s="627" t="s">
        <v>61</v>
      </c>
      <c r="F104" s="627"/>
      <c r="G104" s="627"/>
      <c r="H104" s="627"/>
      <c r="I104" s="627"/>
      <c r="J104" s="627"/>
      <c r="K104" s="627"/>
      <c r="L104" s="627"/>
      <c r="M104" s="614" t="s">
        <v>289</v>
      </c>
      <c r="N104" s="614"/>
    </row>
    <row r="105" spans="1:18" s="166" customFormat="1">
      <c r="A105" s="618"/>
      <c r="B105" s="618"/>
      <c r="C105" s="618"/>
      <c r="D105" s="618"/>
      <c r="E105" s="619"/>
      <c r="F105" s="619"/>
      <c r="G105" s="619"/>
      <c r="H105" s="619"/>
      <c r="I105" s="619"/>
      <c r="J105" s="619"/>
      <c r="K105" s="619"/>
      <c r="L105" s="619"/>
      <c r="M105" s="620"/>
      <c r="N105" s="620"/>
    </row>
    <row r="106" spans="1:18" s="166" customFormat="1">
      <c r="A106" s="618"/>
      <c r="B106" s="618"/>
      <c r="C106" s="618"/>
      <c r="D106" s="618"/>
      <c r="E106" s="619"/>
      <c r="F106" s="619"/>
      <c r="G106" s="619"/>
      <c r="H106" s="619"/>
      <c r="I106" s="619"/>
      <c r="J106" s="619"/>
      <c r="K106" s="619"/>
      <c r="L106" s="619"/>
      <c r="M106" s="620"/>
      <c r="N106" s="620"/>
      <c r="O106" s="187"/>
      <c r="P106" s="188"/>
      <c r="Q106" s="188"/>
      <c r="R106" s="188"/>
    </row>
    <row r="107" spans="1:18" s="166" customFormat="1">
      <c r="A107" s="618"/>
      <c r="B107" s="618"/>
      <c r="C107" s="618"/>
      <c r="D107" s="618"/>
      <c r="E107" s="619"/>
      <c r="F107" s="619"/>
      <c r="G107" s="619"/>
      <c r="H107" s="619"/>
      <c r="I107" s="619"/>
      <c r="J107" s="619"/>
      <c r="K107" s="619"/>
      <c r="L107" s="619"/>
      <c r="M107" s="620"/>
      <c r="N107" s="620"/>
    </row>
    <row r="108" spans="1:18" s="166" customFormat="1">
      <c r="A108" s="618"/>
      <c r="B108" s="618"/>
      <c r="C108" s="618"/>
      <c r="D108" s="618"/>
      <c r="E108" s="619"/>
      <c r="F108" s="619"/>
      <c r="G108" s="619"/>
      <c r="H108" s="619"/>
      <c r="I108" s="619"/>
      <c r="J108" s="619"/>
      <c r="K108" s="619"/>
      <c r="L108" s="619"/>
      <c r="M108" s="620"/>
      <c r="N108" s="620"/>
    </row>
    <row r="109" spans="1:18" s="166" customFormat="1">
      <c r="A109" s="618"/>
      <c r="B109" s="618"/>
      <c r="C109" s="618"/>
      <c r="D109" s="618"/>
      <c r="E109" s="619"/>
      <c r="F109" s="619"/>
      <c r="G109" s="619"/>
      <c r="H109" s="619"/>
      <c r="I109" s="619"/>
      <c r="J109" s="619"/>
      <c r="K109" s="619"/>
      <c r="L109" s="619"/>
      <c r="M109" s="620"/>
      <c r="N109" s="620"/>
    </row>
    <row r="110" spans="1:18" s="166" customFormat="1">
      <c r="A110" s="618"/>
      <c r="B110" s="618"/>
      <c r="C110" s="618"/>
      <c r="D110" s="618"/>
      <c r="E110" s="619"/>
      <c r="F110" s="619"/>
      <c r="G110" s="619"/>
      <c r="H110" s="619"/>
      <c r="I110" s="619"/>
      <c r="J110" s="619"/>
      <c r="K110" s="619"/>
      <c r="L110" s="619"/>
      <c r="M110" s="620"/>
      <c r="N110" s="620"/>
    </row>
    <row r="111" spans="1:18" s="166" customFormat="1">
      <c r="A111" s="613" t="s">
        <v>290</v>
      </c>
      <c r="B111" s="613"/>
      <c r="C111" s="613"/>
      <c r="D111" s="613"/>
      <c r="E111" s="613"/>
      <c r="F111" s="613"/>
      <c r="G111" s="613"/>
      <c r="H111" s="613"/>
      <c r="I111" s="613"/>
      <c r="J111" s="613"/>
      <c r="K111" s="613"/>
      <c r="L111" s="613"/>
      <c r="M111" s="614"/>
      <c r="N111" s="614"/>
    </row>
    <row r="113" spans="1:14" s="166" customFormat="1" ht="14.25" customHeight="1"/>
    <row r="114" spans="1:14" s="166" customFormat="1" hidden="1">
      <c r="A114" s="615" t="s">
        <v>326</v>
      </c>
      <c r="B114" s="615"/>
      <c r="C114" s="615"/>
      <c r="D114" s="615"/>
      <c r="E114" s="615"/>
      <c r="F114" s="615"/>
      <c r="G114" s="615"/>
      <c r="H114" s="615"/>
      <c r="I114" s="615"/>
      <c r="J114" s="615"/>
      <c r="K114" s="615"/>
      <c r="L114" s="615"/>
      <c r="M114" s="615"/>
      <c r="N114" s="615"/>
    </row>
    <row r="115" spans="1:14" s="166" customFormat="1" hidden="1">
      <c r="A115" s="616" t="s">
        <v>327</v>
      </c>
      <c r="B115" s="616"/>
      <c r="C115" s="616"/>
      <c r="D115" s="616"/>
      <c r="E115" s="616"/>
      <c r="F115" s="616"/>
      <c r="G115" s="616"/>
      <c r="H115" s="616"/>
      <c r="I115" s="616"/>
      <c r="J115" s="616"/>
      <c r="K115" s="616"/>
      <c r="L115" s="616"/>
      <c r="M115" s="616"/>
      <c r="N115" s="616"/>
    </row>
    <row r="116" spans="1:14" s="166" customFormat="1" ht="12.75" hidden="1" customHeight="1">
      <c r="A116" s="617" t="s">
        <v>328</v>
      </c>
      <c r="B116" s="617"/>
      <c r="C116" s="617"/>
      <c r="D116" s="617"/>
      <c r="E116" s="608" t="s">
        <v>329</v>
      </c>
      <c r="F116" s="608"/>
      <c r="G116" s="608"/>
      <c r="H116" s="612"/>
      <c r="I116" s="612"/>
      <c r="J116" s="612"/>
      <c r="K116" s="612"/>
      <c r="L116" s="612"/>
      <c r="M116" s="612"/>
      <c r="N116" s="612"/>
    </row>
    <row r="117" spans="1:14" s="166" customFormat="1" ht="98.25" hidden="1" customHeight="1">
      <c r="A117" s="617"/>
      <c r="B117" s="617"/>
      <c r="C117" s="617"/>
      <c r="D117" s="617"/>
      <c r="E117" s="608"/>
      <c r="F117" s="608"/>
      <c r="G117" s="608"/>
      <c r="H117" s="612"/>
      <c r="I117" s="612"/>
      <c r="J117" s="612"/>
      <c r="K117" s="612"/>
      <c r="L117" s="612"/>
      <c r="M117" s="612"/>
      <c r="N117" s="612"/>
    </row>
    <row r="118" spans="1:14" s="166" customFormat="1" ht="12.75" hidden="1" customHeight="1">
      <c r="A118" s="607" t="s">
        <v>330</v>
      </c>
      <c r="B118" s="607"/>
      <c r="C118" s="607"/>
      <c r="D118" s="607"/>
      <c r="E118" s="608" t="s">
        <v>331</v>
      </c>
      <c r="F118" s="608"/>
      <c r="G118" s="608"/>
      <c r="H118" s="612"/>
      <c r="I118" s="612"/>
      <c r="J118" s="612"/>
      <c r="K118" s="612"/>
      <c r="L118" s="612"/>
      <c r="M118" s="612"/>
      <c r="N118" s="612"/>
    </row>
    <row r="119" spans="1:14" s="166" customFormat="1" ht="69.75" hidden="1" customHeight="1">
      <c r="A119" s="607"/>
      <c r="B119" s="607"/>
      <c r="C119" s="607"/>
      <c r="D119" s="607"/>
      <c r="E119" s="608"/>
      <c r="F119" s="608"/>
      <c r="G119" s="608"/>
      <c r="H119" s="612"/>
      <c r="I119" s="612"/>
      <c r="J119" s="612"/>
      <c r="K119" s="612"/>
      <c r="L119" s="612"/>
      <c r="M119" s="612"/>
      <c r="N119" s="612"/>
    </row>
    <row r="120" spans="1:14" s="166" customFormat="1" ht="12.75" hidden="1" customHeight="1">
      <c r="A120" s="607" t="s">
        <v>332</v>
      </c>
      <c r="B120" s="607"/>
      <c r="C120" s="607"/>
      <c r="D120" s="607"/>
      <c r="E120" s="608" t="s">
        <v>333</v>
      </c>
      <c r="F120" s="608"/>
      <c r="G120" s="608"/>
      <c r="H120" s="612"/>
      <c r="I120" s="612"/>
      <c r="J120" s="612"/>
      <c r="K120" s="612"/>
      <c r="L120" s="612"/>
      <c r="M120" s="612"/>
      <c r="N120" s="612"/>
    </row>
    <row r="121" spans="1:14" s="166" customFormat="1" ht="40.5" hidden="1" customHeight="1">
      <c r="A121" s="607"/>
      <c r="B121" s="607"/>
      <c r="C121" s="607"/>
      <c r="D121" s="607"/>
      <c r="E121" s="608"/>
      <c r="F121" s="608"/>
      <c r="G121" s="608"/>
      <c r="H121" s="612"/>
      <c r="I121" s="612"/>
      <c r="J121" s="612"/>
      <c r="K121" s="612"/>
      <c r="L121" s="612"/>
      <c r="M121" s="612"/>
      <c r="N121" s="612"/>
    </row>
    <row r="122" spans="1:14" s="166" customFormat="1" ht="12.75" hidden="1" customHeight="1">
      <c r="A122" s="607" t="s">
        <v>334</v>
      </c>
      <c r="B122" s="607"/>
      <c r="C122" s="607"/>
      <c r="D122" s="607"/>
      <c r="E122" s="608" t="s">
        <v>335</v>
      </c>
      <c r="F122" s="608"/>
      <c r="G122" s="608"/>
      <c r="H122" s="612"/>
      <c r="I122" s="612"/>
      <c r="J122" s="612"/>
      <c r="K122" s="612"/>
      <c r="L122" s="612"/>
      <c r="M122" s="612"/>
      <c r="N122" s="612"/>
    </row>
    <row r="123" spans="1:14" s="166" customFormat="1" ht="55.5" hidden="1" customHeight="1">
      <c r="A123" s="607"/>
      <c r="B123" s="607"/>
      <c r="C123" s="607"/>
      <c r="D123" s="607"/>
      <c r="E123" s="608"/>
      <c r="F123" s="608"/>
      <c r="G123" s="608"/>
      <c r="H123" s="612"/>
      <c r="I123" s="612"/>
      <c r="J123" s="612"/>
      <c r="K123" s="612"/>
      <c r="L123" s="612"/>
      <c r="M123" s="612"/>
      <c r="N123" s="612"/>
    </row>
    <row r="124" spans="1:14" s="166" customFormat="1" ht="12.75" hidden="1" customHeight="1">
      <c r="A124" s="607" t="s">
        <v>336</v>
      </c>
      <c r="B124" s="607"/>
      <c r="C124" s="607"/>
      <c r="D124" s="607"/>
      <c r="E124" s="608" t="s">
        <v>337</v>
      </c>
      <c r="F124" s="608"/>
      <c r="G124" s="608"/>
      <c r="H124" s="612"/>
      <c r="I124" s="612"/>
      <c r="J124" s="612"/>
      <c r="K124" s="612"/>
      <c r="L124" s="612"/>
      <c r="M124" s="612"/>
      <c r="N124" s="612"/>
    </row>
    <row r="125" spans="1:14" s="166" customFormat="1" ht="50.25" hidden="1" customHeight="1">
      <c r="A125" s="607"/>
      <c r="B125" s="607"/>
      <c r="C125" s="607"/>
      <c r="D125" s="607"/>
      <c r="E125" s="608"/>
      <c r="F125" s="608"/>
      <c r="G125" s="608"/>
      <c r="H125" s="612"/>
      <c r="I125" s="612"/>
      <c r="J125" s="612"/>
      <c r="K125" s="612"/>
      <c r="L125" s="612"/>
      <c r="M125" s="612"/>
      <c r="N125" s="612"/>
    </row>
    <row r="126" spans="1:14" s="166" customFormat="1" ht="12.75" hidden="1" customHeight="1">
      <c r="A126" s="607" t="s">
        <v>338</v>
      </c>
      <c r="B126" s="607"/>
      <c r="C126" s="607"/>
      <c r="D126" s="607"/>
      <c r="E126" s="608" t="s">
        <v>339</v>
      </c>
      <c r="F126" s="608"/>
      <c r="G126" s="608"/>
      <c r="H126" s="609" t="s">
        <v>340</v>
      </c>
      <c r="I126" s="609"/>
      <c r="J126" s="609"/>
      <c r="K126" s="609"/>
      <c r="L126" s="609"/>
      <c r="M126" s="609"/>
      <c r="N126" s="609"/>
    </row>
    <row r="127" spans="1:14" s="166" customFormat="1" ht="147.75" hidden="1" customHeight="1">
      <c r="A127" s="607"/>
      <c r="B127" s="607"/>
      <c r="C127" s="607"/>
      <c r="D127" s="607"/>
      <c r="E127" s="608"/>
      <c r="F127" s="608"/>
      <c r="G127" s="608"/>
      <c r="H127" s="609"/>
      <c r="I127" s="609"/>
      <c r="J127" s="609"/>
      <c r="K127" s="609"/>
      <c r="L127" s="609"/>
      <c r="M127" s="609"/>
      <c r="N127" s="609"/>
    </row>
    <row r="128" spans="1:14" s="166" customFormat="1" ht="111" hidden="1" customHeight="1">
      <c r="A128" s="607" t="s">
        <v>341</v>
      </c>
      <c r="B128" s="607"/>
      <c r="C128" s="607"/>
      <c r="D128" s="607"/>
      <c r="E128" s="608" t="s">
        <v>342</v>
      </c>
      <c r="F128" s="608"/>
      <c r="G128" s="608"/>
      <c r="H128" s="610"/>
      <c r="I128" s="610"/>
      <c r="J128" s="610"/>
      <c r="K128" s="610"/>
      <c r="L128" s="611" t="s">
        <v>343</v>
      </c>
      <c r="M128" s="611"/>
      <c r="N128" s="611"/>
    </row>
    <row r="129" spans="1:14" s="166" customFormat="1" ht="92.25" hidden="1" customHeight="1">
      <c r="A129" s="607"/>
      <c r="B129" s="607"/>
      <c r="C129" s="607"/>
      <c r="D129" s="607"/>
      <c r="E129" s="608"/>
      <c r="F129" s="608"/>
      <c r="G129" s="608"/>
      <c r="H129" s="610"/>
      <c r="I129" s="610"/>
      <c r="J129" s="610"/>
      <c r="K129" s="610"/>
      <c r="L129" s="611" t="s">
        <v>344</v>
      </c>
      <c r="M129" s="611"/>
      <c r="N129" s="611"/>
    </row>
    <row r="130" spans="1:14" s="166" customFormat="1" ht="72.75" hidden="1" customHeight="1">
      <c r="A130" s="607"/>
      <c r="B130" s="607"/>
      <c r="C130" s="607"/>
      <c r="D130" s="607"/>
      <c r="E130" s="608"/>
      <c r="F130" s="608"/>
      <c r="G130" s="608"/>
      <c r="H130" s="610"/>
      <c r="I130" s="610"/>
      <c r="J130" s="610"/>
      <c r="K130" s="610"/>
      <c r="L130" s="611" t="s">
        <v>345</v>
      </c>
      <c r="M130" s="611"/>
      <c r="N130" s="611"/>
    </row>
    <row r="131" spans="1:14" s="166" customFormat="1" hidden="1"/>
    <row r="132" spans="1:14" s="166" customFormat="1" hidden="1"/>
    <row r="133" spans="1:14" s="166" customFormat="1" hidden="1"/>
    <row r="134" spans="1:14" s="166" customFormat="1" hidden="1"/>
    <row r="135" spans="1:14" s="166" customFormat="1" hidden="1"/>
    <row r="136" spans="1:14" s="166" customFormat="1" hidden="1"/>
    <row r="65447" spans="253:257" s="166" customFormat="1">
      <c r="IS65447" s="168" t="s">
        <v>291</v>
      </c>
      <c r="IT65447" s="168" t="s">
        <v>292</v>
      </c>
      <c r="IU65447" s="168" t="s">
        <v>293</v>
      </c>
      <c r="IV65447" s="168" t="s">
        <v>294</v>
      </c>
      <c r="IW65447" s="168" t="s">
        <v>295</v>
      </c>
    </row>
    <row r="65448" spans="253:257" s="166" customFormat="1">
      <c r="IS65448" s="168" t="e">
        <f>#REF!&amp;$C$9</f>
        <v>#REF!</v>
      </c>
      <c r="IT65448" s="168" t="e">
        <f>#REF!</f>
        <v>#REF!</v>
      </c>
      <c r="IU65448" s="168" t="e">
        <f>$B$25&amp;" - "&amp;$B$24&amp;" - "&amp;$B$28&amp;" - "&amp;$I$28&amp;" - "&amp;#REF!&amp;" - "&amp;#REF!&amp;" - "&amp;#REF!&amp;" - "&amp;#REF!</f>
        <v>#REF!</v>
      </c>
      <c r="IV65448" s="168" t="e">
        <f>$A$31&amp;": "&amp;$I$31&amp;" - "&amp;#REF!&amp;": "&amp;#REF!&amp;" - "&amp;#REF!&amp;": "&amp;#REF!&amp;" - "&amp;#REF!&amp;": "&amp;#REF!&amp;" - "&amp;#REF!&amp;": "&amp;#REF!&amp;" - "&amp;#REF!&amp;": "&amp;#REF!&amp;" - "&amp;$A$33&amp;": "&amp;$I$33&amp;" - "&amp;$A$36&amp;": "&amp;$I$36&amp;" - "&amp;$A$37&amp;": "&amp;$I$37&amp;" - "&amp;#REF!&amp;": "&amp;#REF!&amp;" - "&amp;#REF!&amp;": "&amp;#REF!&amp;" - "&amp;#REF!&amp;": "&amp;#REF!&amp;" - "&amp;#REF!&amp;": "&amp;#REF!</f>
        <v>#REF!</v>
      </c>
      <c r="IW65448" s="168" t="e">
        <f>#REF!</f>
        <v>#REF!</v>
      </c>
    </row>
  </sheetData>
  <mergeCells count="297">
    <mergeCell ref="A126:D127"/>
    <mergeCell ref="E126:G127"/>
    <mergeCell ref="H126:N127"/>
    <mergeCell ref="A128:D130"/>
    <mergeCell ref="E128:G130"/>
    <mergeCell ref="H128:K130"/>
    <mergeCell ref="L128:N128"/>
    <mergeCell ref="L129:N129"/>
    <mergeCell ref="L130:N130"/>
    <mergeCell ref="A122:D123"/>
    <mergeCell ref="E122:G123"/>
    <mergeCell ref="H122:N123"/>
    <mergeCell ref="A124:D125"/>
    <mergeCell ref="E124:G125"/>
    <mergeCell ref="H124:N125"/>
    <mergeCell ref="A118:D119"/>
    <mergeCell ref="E118:G119"/>
    <mergeCell ref="H118:N119"/>
    <mergeCell ref="A120:D121"/>
    <mergeCell ref="E120:G121"/>
    <mergeCell ref="H120:N121"/>
    <mergeCell ref="A111:L111"/>
    <mergeCell ref="M111:N111"/>
    <mergeCell ref="A114:N114"/>
    <mergeCell ref="A115:N115"/>
    <mergeCell ref="A116:D117"/>
    <mergeCell ref="E116:G117"/>
    <mergeCell ref="H116:N117"/>
    <mergeCell ref="A107:D108"/>
    <mergeCell ref="E107:L108"/>
    <mergeCell ref="M107:N108"/>
    <mergeCell ref="A109:D110"/>
    <mergeCell ref="E109:L110"/>
    <mergeCell ref="M109:N110"/>
    <mergeCell ref="A103:N103"/>
    <mergeCell ref="A104:D104"/>
    <mergeCell ref="E104:L104"/>
    <mergeCell ref="M104:N104"/>
    <mergeCell ref="A105:D106"/>
    <mergeCell ref="E105:L106"/>
    <mergeCell ref="M105:N106"/>
    <mergeCell ref="B100:F100"/>
    <mergeCell ref="G100:H100"/>
    <mergeCell ref="I100:J100"/>
    <mergeCell ref="K100:L100"/>
    <mergeCell ref="M100:N100"/>
    <mergeCell ref="B101:L101"/>
    <mergeCell ref="M101:N101"/>
    <mergeCell ref="B98:F98"/>
    <mergeCell ref="G98:H98"/>
    <mergeCell ref="I98:J98"/>
    <mergeCell ref="K98:L98"/>
    <mergeCell ref="M98:N98"/>
    <mergeCell ref="B99:F99"/>
    <mergeCell ref="G99:H99"/>
    <mergeCell ref="I99:J99"/>
    <mergeCell ref="K99:L99"/>
    <mergeCell ref="M99:N99"/>
    <mergeCell ref="B96:F96"/>
    <mergeCell ref="G96:H96"/>
    <mergeCell ref="I96:J96"/>
    <mergeCell ref="K96:L96"/>
    <mergeCell ref="M96:N96"/>
    <mergeCell ref="B97:F97"/>
    <mergeCell ref="G97:H97"/>
    <mergeCell ref="I97:J97"/>
    <mergeCell ref="K97:L97"/>
    <mergeCell ref="M97:N97"/>
    <mergeCell ref="B94:F94"/>
    <mergeCell ref="G94:H94"/>
    <mergeCell ref="I94:J94"/>
    <mergeCell ref="K94:L94"/>
    <mergeCell ref="M94:N94"/>
    <mergeCell ref="B95:F95"/>
    <mergeCell ref="G95:H95"/>
    <mergeCell ref="I95:J95"/>
    <mergeCell ref="K95:L95"/>
    <mergeCell ref="M95:N95"/>
    <mergeCell ref="B92:F92"/>
    <mergeCell ref="G92:H92"/>
    <mergeCell ref="I92:J92"/>
    <mergeCell ref="K92:L92"/>
    <mergeCell ref="M92:N92"/>
    <mergeCell ref="B93:F93"/>
    <mergeCell ref="G93:H93"/>
    <mergeCell ref="I93:J93"/>
    <mergeCell ref="K93:L93"/>
    <mergeCell ref="M93:N93"/>
    <mergeCell ref="B90:F90"/>
    <mergeCell ref="G90:H90"/>
    <mergeCell ref="I90:J90"/>
    <mergeCell ref="K90:L90"/>
    <mergeCell ref="M90:N90"/>
    <mergeCell ref="B91:F91"/>
    <mergeCell ref="G91:H91"/>
    <mergeCell ref="I91:J91"/>
    <mergeCell ref="K91:L91"/>
    <mergeCell ref="M91:N91"/>
    <mergeCell ref="A88:N88"/>
    <mergeCell ref="B89:F89"/>
    <mergeCell ref="G89:H89"/>
    <mergeCell ref="I89:J89"/>
    <mergeCell ref="K89:L89"/>
    <mergeCell ref="M89:N89"/>
    <mergeCell ref="A81:B83"/>
    <mergeCell ref="C81:G83"/>
    <mergeCell ref="H81:I83"/>
    <mergeCell ref="J81:N83"/>
    <mergeCell ref="A84:B86"/>
    <mergeCell ref="C84:G86"/>
    <mergeCell ref="H84:I86"/>
    <mergeCell ref="J84:N86"/>
    <mergeCell ref="A77:B79"/>
    <mergeCell ref="C77:G79"/>
    <mergeCell ref="H77:I79"/>
    <mergeCell ref="J77:N79"/>
    <mergeCell ref="A80:G80"/>
    <mergeCell ref="H80:N80"/>
    <mergeCell ref="A73:G73"/>
    <mergeCell ref="H73:N73"/>
    <mergeCell ref="A74:B76"/>
    <mergeCell ref="C74:G76"/>
    <mergeCell ref="H74:I76"/>
    <mergeCell ref="J74:N76"/>
    <mergeCell ref="A68:B69"/>
    <mergeCell ref="A70:E70"/>
    <mergeCell ref="F70:G70"/>
    <mergeCell ref="H70:L70"/>
    <mergeCell ref="M70:N70"/>
    <mergeCell ref="A71:E71"/>
    <mergeCell ref="F71:G71"/>
    <mergeCell ref="H71:L71"/>
    <mergeCell ref="M71:N71"/>
    <mergeCell ref="A56:B57"/>
    <mergeCell ref="A58:B59"/>
    <mergeCell ref="A60:B61"/>
    <mergeCell ref="A62:B63"/>
    <mergeCell ref="A64:B65"/>
    <mergeCell ref="A66:B67"/>
    <mergeCell ref="S46:T46"/>
    <mergeCell ref="A48:N48"/>
    <mergeCell ref="A49:B49"/>
    <mergeCell ref="A50:B51"/>
    <mergeCell ref="A52:B53"/>
    <mergeCell ref="A54:B55"/>
    <mergeCell ref="A46:H46"/>
    <mergeCell ref="I46:J46"/>
    <mergeCell ref="K46:L46"/>
    <mergeCell ref="M46:N46"/>
    <mergeCell ref="O46:P46"/>
    <mergeCell ref="Q46:R46"/>
    <mergeCell ref="S44:T44"/>
    <mergeCell ref="A45:H45"/>
    <mergeCell ref="I45:J45"/>
    <mergeCell ref="K45:L45"/>
    <mergeCell ref="M45:N45"/>
    <mergeCell ref="O45:P45"/>
    <mergeCell ref="Q45:R45"/>
    <mergeCell ref="S45:T45"/>
    <mergeCell ref="A44:H44"/>
    <mergeCell ref="I44:J44"/>
    <mergeCell ref="K44:L44"/>
    <mergeCell ref="M44:N44"/>
    <mergeCell ref="O44:P44"/>
    <mergeCell ref="Q44:R44"/>
    <mergeCell ref="S42:T42"/>
    <mergeCell ref="A43:H43"/>
    <mergeCell ref="I43:J43"/>
    <mergeCell ref="K43:L43"/>
    <mergeCell ref="M43:N43"/>
    <mergeCell ref="O43:P43"/>
    <mergeCell ref="Q43:R43"/>
    <mergeCell ref="S43:T43"/>
    <mergeCell ref="A42:H42"/>
    <mergeCell ref="I42:J42"/>
    <mergeCell ref="K42:L42"/>
    <mergeCell ref="M42:N42"/>
    <mergeCell ref="O42:P42"/>
    <mergeCell ref="Q42:R42"/>
    <mergeCell ref="S40:T40"/>
    <mergeCell ref="A41:H41"/>
    <mergeCell ref="I41:J41"/>
    <mergeCell ref="K41:L41"/>
    <mergeCell ref="M41:N41"/>
    <mergeCell ref="O41:P41"/>
    <mergeCell ref="Q41:R41"/>
    <mergeCell ref="S41:T41"/>
    <mergeCell ref="A40:H40"/>
    <mergeCell ref="I40:J40"/>
    <mergeCell ref="K40:L40"/>
    <mergeCell ref="M40:N40"/>
    <mergeCell ref="O40:P40"/>
    <mergeCell ref="Q40:R40"/>
    <mergeCell ref="S38:T38"/>
    <mergeCell ref="A39:H39"/>
    <mergeCell ref="I39:J39"/>
    <mergeCell ref="K39:L39"/>
    <mergeCell ref="M39:N39"/>
    <mergeCell ref="O39:P39"/>
    <mergeCell ref="Q39:R39"/>
    <mergeCell ref="S39:T39"/>
    <mergeCell ref="A38:H38"/>
    <mergeCell ref="I38:J38"/>
    <mergeCell ref="K38:L38"/>
    <mergeCell ref="M38:N38"/>
    <mergeCell ref="O38:P38"/>
    <mergeCell ref="Q38:R38"/>
    <mergeCell ref="S36:T36"/>
    <mergeCell ref="A37:H37"/>
    <mergeCell ref="I37:J37"/>
    <mergeCell ref="K37:L37"/>
    <mergeCell ref="M37:N37"/>
    <mergeCell ref="O37:P37"/>
    <mergeCell ref="Q37:R37"/>
    <mergeCell ref="S37:T37"/>
    <mergeCell ref="A36:H36"/>
    <mergeCell ref="I36:J36"/>
    <mergeCell ref="K36:L36"/>
    <mergeCell ref="M36:N36"/>
    <mergeCell ref="O36:P36"/>
    <mergeCell ref="Q36:R36"/>
    <mergeCell ref="S34:T34"/>
    <mergeCell ref="A35:H35"/>
    <mergeCell ref="I35:J35"/>
    <mergeCell ref="K35:L35"/>
    <mergeCell ref="M35:N35"/>
    <mergeCell ref="O35:P35"/>
    <mergeCell ref="Q35:R35"/>
    <mergeCell ref="S35:T35"/>
    <mergeCell ref="A34:H34"/>
    <mergeCell ref="I34:J34"/>
    <mergeCell ref="K34:L34"/>
    <mergeCell ref="M34:N34"/>
    <mergeCell ref="O34:P34"/>
    <mergeCell ref="Q34:R34"/>
    <mergeCell ref="S32:T32"/>
    <mergeCell ref="A33:H33"/>
    <mergeCell ref="I33:J33"/>
    <mergeCell ref="K33:L33"/>
    <mergeCell ref="M33:N33"/>
    <mergeCell ref="O33:P33"/>
    <mergeCell ref="Q33:R33"/>
    <mergeCell ref="S33:T33"/>
    <mergeCell ref="A32:H32"/>
    <mergeCell ref="I32:J32"/>
    <mergeCell ref="K32:L32"/>
    <mergeCell ref="M32:N32"/>
    <mergeCell ref="O32:P32"/>
    <mergeCell ref="Q32:R32"/>
    <mergeCell ref="Q30:R30"/>
    <mergeCell ref="S30:T30"/>
    <mergeCell ref="A31:H31"/>
    <mergeCell ref="I31:J31"/>
    <mergeCell ref="K31:L31"/>
    <mergeCell ref="M31:N31"/>
    <mergeCell ref="O31:P31"/>
    <mergeCell ref="Q31:R31"/>
    <mergeCell ref="S31:T31"/>
    <mergeCell ref="A29:N29"/>
    <mergeCell ref="A30:H30"/>
    <mergeCell ref="I30:J30"/>
    <mergeCell ref="K30:L30"/>
    <mergeCell ref="M30:N30"/>
    <mergeCell ref="O30:P30"/>
    <mergeCell ref="B26:G26"/>
    <mergeCell ref="I26:N26"/>
    <mergeCell ref="B27:G27"/>
    <mergeCell ref="I27:N27"/>
    <mergeCell ref="B28:G28"/>
    <mergeCell ref="I28:N28"/>
    <mergeCell ref="A10:B22"/>
    <mergeCell ref="C10:N22"/>
    <mergeCell ref="A23:N23"/>
    <mergeCell ref="B24:G24"/>
    <mergeCell ref="I24:N24"/>
    <mergeCell ref="B25:G25"/>
    <mergeCell ref="I25:N25"/>
    <mergeCell ref="A8:D8"/>
    <mergeCell ref="E8:H8"/>
    <mergeCell ref="I8:J8"/>
    <mergeCell ref="K8:L8"/>
    <mergeCell ref="M8:N8"/>
    <mergeCell ref="A9:B9"/>
    <mergeCell ref="C9:N9"/>
    <mergeCell ref="A6:D7"/>
    <mergeCell ref="E6:H7"/>
    <mergeCell ref="I6:N6"/>
    <mergeCell ref="I7:J7"/>
    <mergeCell ref="K7:L7"/>
    <mergeCell ref="M7:N7"/>
    <mergeCell ref="A1:N1"/>
    <mergeCell ref="A3:D3"/>
    <mergeCell ref="E3:H3"/>
    <mergeCell ref="I3:N3"/>
    <mergeCell ref="A4:D5"/>
    <mergeCell ref="E4:H5"/>
    <mergeCell ref="I4:N5"/>
  </mergeCells>
  <conditionalFormatting sqref="C50:N50 C52:N52 C54:N54 C56:N56 C60:N60 C62:N62 C64:N64 C66:N66 C68:N68">
    <cfRule type="cellIs" dxfId="43" priority="2" operator="equal">
      <formula>"x"</formula>
    </cfRule>
  </conditionalFormatting>
  <conditionalFormatting sqref="C51:N51 C53:N53 C55:N55 C57:N57 C59:N59 C61:N61 C63:N63 C65:N65 C67:N67 C69:N69">
    <cfRule type="cellIs" dxfId="42" priority="3" operator="equal">
      <formula>"x"</formula>
    </cfRule>
  </conditionalFormatting>
  <conditionalFormatting sqref="C58:N58">
    <cfRule type="cellIs" dxfId="41" priority="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0:N69 JA50:JL69 SW50:TH69 ACS50:ADD69" xr:uid="{4CB28575-7F0C-4764-BD49-6A2D3F3CF792}">
      <formula1>0</formula1>
      <formula2>0</formula2>
    </dataValidation>
  </dataValidations>
  <printOptions horizontalCentered="1"/>
  <pageMargins left="0.23611111111111099" right="0.15763888888888899" top="0.55138888888888904" bottom="0.59027777777777801" header="0.23611111111111099" footer="0.511811023622047"/>
  <pageSetup paperSize="9" scale="75" orientation="portrait" horizontalDpi="300" verticalDpi="300"/>
  <headerFooter>
    <oddHeader>&amp;LCOMUNE: LANZO TORINESE&amp;ROBIETTIVO DI PERFORMANCE</oddHeader>
  </headerFooter>
  <rowBreaks count="2" manualBreakCount="2">
    <brk id="46" max="16383" man="1"/>
    <brk id="112" max="16383" man="1"/>
  </rowBreaks>
  <legacy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48AF3-DC49-4876-971E-3951DFA70028}">
  <sheetPr>
    <tabColor rgb="FFFFFF00"/>
  </sheetPr>
  <dimension ref="A1:AMK65449"/>
  <sheetViews>
    <sheetView zoomScale="90" zoomScaleNormal="90" workbookViewId="0">
      <selection activeCell="A6" sqref="A6:D7"/>
    </sheetView>
  </sheetViews>
  <sheetFormatPr defaultRowHeight="15"/>
  <cols>
    <col min="1" max="1" width="7.140625" style="59" customWidth="1"/>
    <col min="2" max="2" width="15.28515625" style="59" customWidth="1"/>
    <col min="3" max="3" width="6.28515625" style="59" customWidth="1"/>
    <col min="4" max="7" width="6.5703125" style="59" customWidth="1"/>
    <col min="8" max="8" width="5.42578125" style="59" customWidth="1"/>
    <col min="9" max="9" width="6.5703125" style="59" customWidth="1"/>
    <col min="10" max="10" width="6.85546875" style="59" customWidth="1"/>
    <col min="11" max="11" width="6.5703125" style="59" customWidth="1"/>
    <col min="12" max="12" width="7" style="59" customWidth="1"/>
    <col min="13" max="13" width="6.5703125" style="59" customWidth="1"/>
    <col min="14" max="14" width="5.5703125" style="59" customWidth="1"/>
    <col min="15" max="15" width="7.5703125" style="59" customWidth="1"/>
    <col min="16" max="16" width="4.5703125" style="59" customWidth="1"/>
    <col min="17" max="17" width="6.7109375" style="59" customWidth="1"/>
    <col min="18" max="18" width="6.42578125" style="59" customWidth="1"/>
    <col min="19" max="244" width="9.140625" style="59" customWidth="1"/>
    <col min="245" max="245" width="14.140625" style="59" customWidth="1"/>
    <col min="246" max="256" width="9.140625" style="59" customWidth="1"/>
    <col min="257" max="257" width="7.140625" style="59" customWidth="1"/>
    <col min="258" max="258" width="12" style="59" customWidth="1"/>
    <col min="259" max="259" width="6.28515625" style="59" customWidth="1"/>
    <col min="260" max="263" width="6.5703125" style="59" customWidth="1"/>
    <col min="264" max="264" width="5.42578125" style="59" customWidth="1"/>
    <col min="265" max="265" width="6.5703125" style="59" customWidth="1"/>
    <col min="266" max="266" width="6.85546875" style="59" customWidth="1"/>
    <col min="267" max="267" width="6.5703125" style="59" customWidth="1"/>
    <col min="268" max="268" width="7" style="59" customWidth="1"/>
    <col min="269" max="269" width="6.5703125" style="59" customWidth="1"/>
    <col min="270" max="270" width="5.5703125" style="59" customWidth="1"/>
    <col min="271" max="271" width="7.5703125" style="59" customWidth="1"/>
    <col min="272" max="272" width="4.5703125" style="59" customWidth="1"/>
    <col min="273" max="273" width="6.7109375" style="59" customWidth="1"/>
    <col min="274" max="274" width="6.42578125" style="59" customWidth="1"/>
    <col min="275" max="500" width="9.140625" style="59" customWidth="1"/>
    <col min="501" max="501" width="14.140625" style="59" customWidth="1"/>
    <col min="502" max="512" width="9.140625" style="59" customWidth="1"/>
    <col min="513" max="513" width="7.140625" style="59" customWidth="1"/>
    <col min="514" max="514" width="12" style="59" customWidth="1"/>
    <col min="515" max="515" width="6.28515625" style="59" customWidth="1"/>
    <col min="516" max="519" width="6.5703125" style="59" customWidth="1"/>
    <col min="520" max="520" width="5.42578125" style="59" customWidth="1"/>
    <col min="521" max="521" width="6.5703125" style="59" customWidth="1"/>
    <col min="522" max="522" width="6.85546875" style="59" customWidth="1"/>
    <col min="523" max="523" width="6.5703125" style="59" customWidth="1"/>
    <col min="524" max="524" width="7" style="59" customWidth="1"/>
    <col min="525" max="525" width="6.5703125" style="59" customWidth="1"/>
    <col min="526" max="526" width="5.5703125" style="59" customWidth="1"/>
    <col min="527" max="527" width="7.5703125" style="59" customWidth="1"/>
    <col min="528" max="528" width="4.5703125" style="59" customWidth="1"/>
    <col min="529" max="529" width="6.7109375" style="59" customWidth="1"/>
    <col min="530" max="530" width="6.42578125" style="59" customWidth="1"/>
    <col min="531" max="756" width="9.140625" style="59" customWidth="1"/>
    <col min="757" max="757" width="14.140625" style="59" customWidth="1"/>
    <col min="758" max="768" width="9.140625" style="59" customWidth="1"/>
    <col min="769" max="769" width="7.140625" style="59" customWidth="1"/>
    <col min="770" max="770" width="12" style="59" customWidth="1"/>
    <col min="771" max="771" width="6.28515625" style="59" customWidth="1"/>
    <col min="772" max="775" width="6.5703125" style="59" customWidth="1"/>
    <col min="776" max="776" width="5.42578125" style="59" customWidth="1"/>
    <col min="777" max="777" width="6.5703125" style="59" customWidth="1"/>
    <col min="778" max="778" width="6.85546875" style="59" customWidth="1"/>
    <col min="779" max="779" width="6.5703125" style="59" customWidth="1"/>
    <col min="780" max="780" width="7" style="59" customWidth="1"/>
    <col min="781" max="781" width="6.5703125" style="59" customWidth="1"/>
    <col min="782" max="782" width="5.5703125" style="59" customWidth="1"/>
    <col min="783" max="783" width="7.5703125" style="59" customWidth="1"/>
    <col min="784" max="784" width="4.5703125" style="59" customWidth="1"/>
    <col min="785" max="785" width="6.7109375" style="59" customWidth="1"/>
    <col min="786" max="786" width="6.42578125" style="59" customWidth="1"/>
    <col min="787" max="1012" width="9.140625" style="59" customWidth="1"/>
    <col min="1013" max="1013" width="14.140625" style="59" customWidth="1"/>
    <col min="1014" max="1025" width="9.140625" style="59" customWidth="1"/>
  </cols>
  <sheetData>
    <row r="1" spans="1:27" ht="18" customHeight="1" thickBot="1">
      <c r="A1" s="311" t="s">
        <v>509</v>
      </c>
      <c r="B1" s="311"/>
      <c r="C1" s="311"/>
      <c r="D1" s="311"/>
      <c r="E1" s="311"/>
      <c r="F1" s="311"/>
      <c r="G1" s="311"/>
      <c r="H1" s="311"/>
      <c r="I1" s="311"/>
      <c r="J1" s="311"/>
      <c r="K1" s="311"/>
      <c r="L1" s="311"/>
      <c r="M1" s="311"/>
      <c r="N1" s="311"/>
    </row>
    <row r="2" spans="1:27" ht="26.25" customHeight="1">
      <c r="A2" s="60"/>
      <c r="B2" s="60"/>
      <c r="C2" s="60"/>
      <c r="D2" s="60"/>
      <c r="E2" s="60"/>
      <c r="F2" s="60"/>
      <c r="G2" s="60"/>
      <c r="H2" s="60"/>
      <c r="I2" s="60"/>
      <c r="J2" s="60"/>
      <c r="K2" s="60"/>
      <c r="L2" s="60"/>
      <c r="M2" s="60"/>
      <c r="N2" s="60"/>
      <c r="O2" s="61"/>
      <c r="P2" s="61"/>
      <c r="Q2" s="61"/>
      <c r="R2" s="61"/>
      <c r="S2" s="61"/>
      <c r="T2" s="61"/>
      <c r="U2" s="61"/>
      <c r="V2" s="61"/>
      <c r="W2" s="61"/>
    </row>
    <row r="3" spans="1:27" s="61" customFormat="1" ht="37.5" customHeight="1">
      <c r="A3" s="312" t="s">
        <v>510</v>
      </c>
      <c r="B3" s="312"/>
      <c r="C3" s="312"/>
      <c r="D3" s="312"/>
      <c r="E3" s="313"/>
      <c r="F3" s="313"/>
      <c r="G3" s="313"/>
      <c r="H3" s="313"/>
      <c r="I3" s="314" t="s">
        <v>607</v>
      </c>
      <c r="J3" s="314"/>
      <c r="K3" s="314"/>
      <c r="L3" s="314"/>
      <c r="M3" s="314"/>
      <c r="N3" s="314"/>
      <c r="R3" s="82"/>
      <c r="S3" s="83"/>
      <c r="AA3" s="84"/>
    </row>
    <row r="4" spans="1:27" s="61" customFormat="1" ht="12.75" customHeight="1">
      <c r="A4" s="312" t="s">
        <v>512</v>
      </c>
      <c r="B4" s="312"/>
      <c r="C4" s="312"/>
      <c r="D4" s="312"/>
      <c r="E4" s="315"/>
      <c r="F4" s="315"/>
      <c r="G4" s="315"/>
      <c r="H4" s="315"/>
      <c r="I4" s="316" t="s">
        <v>609</v>
      </c>
      <c r="J4" s="316"/>
      <c r="K4" s="316"/>
      <c r="L4" s="316"/>
      <c r="M4" s="316"/>
      <c r="N4" s="316"/>
      <c r="R4" s="82"/>
      <c r="S4" s="202"/>
      <c r="AA4" s="84"/>
    </row>
    <row r="5" spans="1:27" s="61" customFormat="1" ht="21.75" customHeight="1">
      <c r="A5" s="312"/>
      <c r="B5" s="312"/>
      <c r="C5" s="312"/>
      <c r="D5" s="312"/>
      <c r="E5" s="315"/>
      <c r="F5" s="315"/>
      <c r="G5" s="315"/>
      <c r="H5" s="315"/>
      <c r="I5" s="316"/>
      <c r="J5" s="316"/>
      <c r="K5" s="316"/>
      <c r="L5" s="316"/>
      <c r="M5" s="316"/>
      <c r="N5" s="316"/>
      <c r="R5" s="82"/>
      <c r="S5" s="84"/>
      <c r="AA5" s="84"/>
    </row>
    <row r="6" spans="1:27" s="61" customFormat="1" ht="21.75" customHeight="1">
      <c r="A6" s="307" t="s">
        <v>229</v>
      </c>
      <c r="B6" s="307"/>
      <c r="C6" s="307"/>
      <c r="D6" s="307"/>
      <c r="E6" s="665" t="s">
        <v>535</v>
      </c>
      <c r="F6" s="665"/>
      <c r="G6" s="665"/>
      <c r="H6" s="665"/>
      <c r="I6" s="318" t="s">
        <v>231</v>
      </c>
      <c r="J6" s="318"/>
      <c r="K6" s="318"/>
      <c r="L6" s="318"/>
      <c r="M6" s="318"/>
      <c r="N6" s="318"/>
      <c r="R6" s="82"/>
      <c r="S6" s="84"/>
    </row>
    <row r="7" spans="1:27" s="61" customFormat="1" ht="27" customHeight="1">
      <c r="A7" s="307"/>
      <c r="B7" s="307"/>
      <c r="C7" s="307"/>
      <c r="D7" s="307"/>
      <c r="E7" s="665"/>
      <c r="F7" s="665"/>
      <c r="G7" s="665"/>
      <c r="H7" s="665"/>
      <c r="I7" s="798">
        <v>2026</v>
      </c>
      <c r="J7" s="798"/>
      <c r="K7" s="798">
        <v>2027</v>
      </c>
      <c r="L7" s="798"/>
      <c r="M7" s="798">
        <v>2028</v>
      </c>
      <c r="N7" s="798"/>
      <c r="R7" s="82"/>
      <c r="S7" s="84"/>
    </row>
    <row r="8" spans="1:27" s="61" customFormat="1" ht="31.5" customHeight="1">
      <c r="A8" s="307" t="s">
        <v>232</v>
      </c>
      <c r="B8" s="307"/>
      <c r="C8" s="307"/>
      <c r="D8" s="307"/>
      <c r="E8" s="470"/>
      <c r="F8" s="470"/>
      <c r="G8" s="470"/>
      <c r="H8" s="470"/>
      <c r="I8" s="309" t="s">
        <v>234</v>
      </c>
      <c r="J8" s="309"/>
      <c r="K8" s="309" t="s">
        <v>276</v>
      </c>
      <c r="L8" s="309"/>
      <c r="M8" s="309"/>
      <c r="N8" s="309"/>
      <c r="R8" s="82"/>
      <c r="S8" s="84"/>
    </row>
    <row r="9" spans="1:27" ht="45.75" customHeight="1">
      <c r="A9" s="304" t="s">
        <v>235</v>
      </c>
      <c r="B9" s="304"/>
      <c r="C9" s="310" t="s">
        <v>610</v>
      </c>
      <c r="D9" s="310"/>
      <c r="E9" s="310"/>
      <c r="F9" s="310"/>
      <c r="G9" s="310"/>
      <c r="H9" s="310"/>
      <c r="I9" s="310"/>
      <c r="J9" s="310"/>
      <c r="K9" s="310"/>
      <c r="L9" s="310"/>
      <c r="M9" s="310"/>
      <c r="N9" s="310"/>
      <c r="R9" s="82"/>
      <c r="S9" s="84"/>
    </row>
    <row r="10" spans="1:27" ht="38.25" hidden="1" customHeight="1">
      <c r="A10" s="304"/>
      <c r="B10" s="304"/>
      <c r="C10" s="310"/>
      <c r="D10" s="310"/>
      <c r="E10" s="310"/>
      <c r="F10" s="310"/>
      <c r="G10" s="310"/>
      <c r="H10" s="310"/>
      <c r="I10" s="310"/>
      <c r="J10" s="310"/>
      <c r="K10" s="310"/>
      <c r="L10" s="310"/>
      <c r="M10" s="310"/>
      <c r="N10" s="310"/>
      <c r="R10" s="62"/>
    </row>
    <row r="11" spans="1:27" ht="19.5" customHeight="1">
      <c r="A11" s="304" t="s">
        <v>237</v>
      </c>
      <c r="B11" s="304"/>
      <c r="C11" s="472" t="s">
        <v>615</v>
      </c>
      <c r="D11" s="472"/>
      <c r="E11" s="472"/>
      <c r="F11" s="472"/>
      <c r="G11" s="472"/>
      <c r="H11" s="472"/>
      <c r="I11" s="472"/>
      <c r="J11" s="472"/>
      <c r="K11" s="472"/>
      <c r="L11" s="472"/>
      <c r="M11" s="472"/>
      <c r="N11" s="472"/>
      <c r="R11" s="82"/>
      <c r="S11" s="86"/>
      <c r="AA11" s="86"/>
    </row>
    <row r="12" spans="1:27" ht="19.5" customHeight="1">
      <c r="A12" s="304"/>
      <c r="B12" s="304"/>
      <c r="C12" s="472"/>
      <c r="D12" s="472"/>
      <c r="E12" s="472"/>
      <c r="F12" s="472"/>
      <c r="G12" s="472"/>
      <c r="H12" s="472"/>
      <c r="I12" s="472"/>
      <c r="J12" s="472"/>
      <c r="K12" s="472"/>
      <c r="L12" s="472"/>
      <c r="M12" s="472"/>
      <c r="N12" s="472"/>
      <c r="AA12" s="86"/>
    </row>
    <row r="13" spans="1:27" ht="22.5" customHeight="1">
      <c r="A13" s="304"/>
      <c r="B13" s="304"/>
      <c r="C13" s="472"/>
      <c r="D13" s="472"/>
      <c r="E13" s="472"/>
      <c r="F13" s="472"/>
      <c r="G13" s="472"/>
      <c r="H13" s="472"/>
      <c r="I13" s="472"/>
      <c r="J13" s="472"/>
      <c r="K13" s="472"/>
      <c r="L13" s="472"/>
      <c r="M13" s="472"/>
      <c r="N13" s="472"/>
      <c r="AA13" s="86"/>
    </row>
    <row r="14" spans="1:27" ht="45" customHeight="1">
      <c r="A14" s="304"/>
      <c r="B14" s="304"/>
      <c r="C14" s="472"/>
      <c r="D14" s="472"/>
      <c r="E14" s="472"/>
      <c r="F14" s="472"/>
      <c r="G14" s="472"/>
      <c r="H14" s="472"/>
      <c r="I14" s="472"/>
      <c r="J14" s="472"/>
      <c r="K14" s="472"/>
      <c r="L14" s="472"/>
      <c r="M14" s="472"/>
      <c r="N14" s="472"/>
      <c r="W14" s="87"/>
      <c r="AA14" s="86"/>
    </row>
    <row r="15" spans="1:27" ht="18.75" hidden="1" customHeight="1">
      <c r="A15" s="304"/>
      <c r="B15" s="304"/>
      <c r="C15" s="472"/>
      <c r="D15" s="472"/>
      <c r="E15" s="472"/>
      <c r="F15" s="472"/>
      <c r="G15" s="472"/>
      <c r="H15" s="472"/>
      <c r="I15" s="472"/>
      <c r="J15" s="472"/>
      <c r="K15" s="472"/>
      <c r="L15" s="472"/>
      <c r="M15" s="472"/>
      <c r="N15" s="472"/>
    </row>
    <row r="16" spans="1:27" ht="16.5" hidden="1" customHeight="1">
      <c r="A16" s="304"/>
      <c r="B16" s="304"/>
      <c r="C16" s="472"/>
      <c r="D16" s="472"/>
      <c r="E16" s="472"/>
      <c r="F16" s="472"/>
      <c r="G16" s="472"/>
      <c r="H16" s="472"/>
      <c r="I16" s="472"/>
      <c r="J16" s="472"/>
      <c r="K16" s="472"/>
      <c r="L16" s="472"/>
      <c r="M16" s="472"/>
      <c r="N16" s="472"/>
    </row>
    <row r="17" spans="1:29" ht="23.25" hidden="1" customHeight="1">
      <c r="A17" s="304"/>
      <c r="B17" s="304"/>
      <c r="C17" s="472"/>
      <c r="D17" s="472"/>
      <c r="E17" s="472"/>
      <c r="F17" s="472"/>
      <c r="G17" s="472"/>
      <c r="H17" s="472"/>
      <c r="I17" s="472"/>
      <c r="J17" s="472"/>
      <c r="K17" s="472"/>
      <c r="L17" s="472"/>
      <c r="M17" s="472"/>
      <c r="N17" s="472"/>
    </row>
    <row r="18" spans="1:29" ht="20.25" hidden="1" customHeight="1">
      <c r="A18" s="304"/>
      <c r="B18" s="304"/>
      <c r="C18" s="472"/>
      <c r="D18" s="472"/>
      <c r="E18" s="472"/>
      <c r="F18" s="472"/>
      <c r="G18" s="472"/>
      <c r="H18" s="472"/>
      <c r="I18" s="472"/>
      <c r="J18" s="472"/>
      <c r="K18" s="472"/>
      <c r="L18" s="472"/>
      <c r="M18" s="472"/>
      <c r="N18" s="472"/>
    </row>
    <row r="19" spans="1:29" ht="13.5" hidden="1" customHeight="1">
      <c r="A19" s="304"/>
      <c r="B19" s="304"/>
      <c r="C19" s="472"/>
      <c r="D19" s="472"/>
      <c r="E19" s="472"/>
      <c r="F19" s="472"/>
      <c r="G19" s="472"/>
      <c r="H19" s="472"/>
      <c r="I19" s="472"/>
      <c r="J19" s="472"/>
      <c r="K19" s="472"/>
      <c r="L19" s="472"/>
      <c r="M19" s="472"/>
      <c r="N19" s="472"/>
    </row>
    <row r="20" spans="1:29" ht="13.5" hidden="1" customHeight="1">
      <c r="A20" s="304"/>
      <c r="B20" s="304"/>
      <c r="C20" s="472"/>
      <c r="D20" s="472"/>
      <c r="E20" s="472"/>
      <c r="F20" s="472"/>
      <c r="G20" s="472"/>
      <c r="H20" s="472"/>
      <c r="I20" s="472"/>
      <c r="J20" s="472"/>
      <c r="K20" s="472"/>
      <c r="L20" s="472"/>
      <c r="M20" s="472"/>
      <c r="N20" s="472"/>
    </row>
    <row r="21" spans="1:29" ht="13.5" hidden="1" customHeight="1">
      <c r="A21" s="304"/>
      <c r="B21" s="304"/>
      <c r="C21" s="472"/>
      <c r="D21" s="472"/>
      <c r="E21" s="472"/>
      <c r="F21" s="472"/>
      <c r="G21" s="472"/>
      <c r="H21" s="472"/>
      <c r="I21" s="472"/>
      <c r="J21" s="472"/>
      <c r="K21" s="472"/>
      <c r="L21" s="472"/>
      <c r="M21" s="472"/>
      <c r="N21" s="472"/>
    </row>
    <row r="22" spans="1:29" ht="13.5" hidden="1" customHeight="1">
      <c r="A22" s="304"/>
      <c r="B22" s="304"/>
      <c r="C22" s="472"/>
      <c r="D22" s="472"/>
      <c r="E22" s="472"/>
      <c r="F22" s="472"/>
      <c r="G22" s="472"/>
      <c r="H22" s="472"/>
      <c r="I22" s="472"/>
      <c r="J22" s="472"/>
      <c r="K22" s="472"/>
      <c r="L22" s="472"/>
      <c r="M22" s="472"/>
      <c r="N22" s="472"/>
    </row>
    <row r="23" spans="1:29" ht="13.5" hidden="1" customHeight="1">
      <c r="A23" s="304"/>
      <c r="B23" s="304"/>
      <c r="C23" s="472"/>
      <c r="D23" s="472"/>
      <c r="E23" s="472"/>
      <c r="F23" s="472"/>
      <c r="G23" s="472"/>
      <c r="H23" s="472"/>
      <c r="I23" s="472"/>
      <c r="J23" s="472"/>
      <c r="K23" s="472"/>
      <c r="L23" s="472"/>
      <c r="M23" s="472"/>
      <c r="N23" s="472"/>
    </row>
    <row r="24" spans="1:29" ht="18.75" customHeight="1">
      <c r="A24" s="285" t="s">
        <v>239</v>
      </c>
      <c r="B24" s="285"/>
      <c r="C24" s="285"/>
      <c r="D24" s="285"/>
      <c r="E24" s="285"/>
      <c r="F24" s="285"/>
      <c r="G24" s="285"/>
      <c r="H24" s="285"/>
      <c r="I24" s="285"/>
      <c r="J24" s="285"/>
      <c r="K24" s="285"/>
      <c r="L24" s="285"/>
      <c r="M24" s="285"/>
      <c r="N24" s="285"/>
      <c r="R24" s="63"/>
      <c r="S24" s="63"/>
      <c r="T24" s="63"/>
      <c r="U24" s="63"/>
      <c r="V24" s="63"/>
      <c r="W24" s="63"/>
      <c r="X24" s="63"/>
      <c r="Y24" s="63"/>
      <c r="Z24" s="63"/>
      <c r="AA24" s="63"/>
      <c r="AB24" s="63"/>
      <c r="AC24" s="63"/>
    </row>
    <row r="25" spans="1:29" ht="42" customHeight="1">
      <c r="A25" s="64">
        <v>1</v>
      </c>
      <c r="B25" s="303" t="s">
        <v>612</v>
      </c>
      <c r="C25" s="303"/>
      <c r="D25" s="303"/>
      <c r="E25" s="303"/>
      <c r="F25" s="303"/>
      <c r="G25" s="303"/>
      <c r="H25" s="64"/>
      <c r="I25" s="303"/>
      <c r="J25" s="303"/>
      <c r="K25" s="303"/>
      <c r="L25" s="303"/>
      <c r="M25" s="303"/>
      <c r="N25" s="303"/>
      <c r="R25" s="63"/>
      <c r="S25" s="63"/>
      <c r="T25" s="63"/>
      <c r="U25" s="63"/>
      <c r="V25" s="63"/>
      <c r="W25" s="63"/>
      <c r="X25" s="63"/>
      <c r="Y25" s="63"/>
      <c r="Z25" s="63"/>
      <c r="AA25" s="63"/>
      <c r="AB25" s="63"/>
      <c r="AC25" s="63"/>
    </row>
    <row r="26" spans="1:29" ht="41.25" customHeight="1">
      <c r="A26" s="64"/>
      <c r="B26" s="303"/>
      <c r="C26" s="303"/>
      <c r="D26" s="303"/>
      <c r="E26" s="303"/>
      <c r="F26" s="303"/>
      <c r="G26" s="303"/>
      <c r="H26" s="64"/>
      <c r="I26" s="303"/>
      <c r="J26" s="303"/>
      <c r="K26" s="303"/>
      <c r="L26" s="303"/>
      <c r="M26" s="303"/>
      <c r="N26" s="303"/>
      <c r="R26" s="63"/>
      <c r="S26" s="63"/>
      <c r="T26" s="63"/>
      <c r="U26" s="63"/>
      <c r="V26" s="63"/>
      <c r="W26" s="63"/>
      <c r="X26" s="63"/>
      <c r="Y26" s="63"/>
      <c r="Z26" s="63"/>
      <c r="AA26" s="63"/>
      <c r="AB26" s="63"/>
      <c r="AC26" s="63"/>
    </row>
    <row r="27" spans="1:29" ht="26.25" customHeight="1">
      <c r="A27" s="64"/>
      <c r="B27" s="303"/>
      <c r="C27" s="303"/>
      <c r="D27" s="303"/>
      <c r="E27" s="303"/>
      <c r="F27" s="303"/>
      <c r="G27" s="303"/>
      <c r="H27" s="64"/>
      <c r="I27" s="303"/>
      <c r="J27" s="303"/>
      <c r="K27" s="303"/>
      <c r="L27" s="303"/>
      <c r="M27" s="303"/>
      <c r="N27" s="303"/>
      <c r="R27" s="63"/>
      <c r="S27" s="63"/>
      <c r="T27" s="63"/>
      <c r="U27" s="63"/>
      <c r="V27" s="63"/>
      <c r="W27" s="63"/>
      <c r="X27" s="63"/>
      <c r="Y27" s="63"/>
      <c r="Z27" s="63"/>
      <c r="AA27" s="63"/>
      <c r="AB27" s="63"/>
      <c r="AC27" s="63"/>
    </row>
    <row r="28" spans="1:29" ht="33.75" customHeight="1">
      <c r="A28" s="64"/>
      <c r="B28" s="303" t="s">
        <v>276</v>
      </c>
      <c r="C28" s="303"/>
      <c r="D28" s="303"/>
      <c r="E28" s="303"/>
      <c r="F28" s="303"/>
      <c r="G28" s="303"/>
      <c r="H28" s="64"/>
      <c r="I28" s="303"/>
      <c r="J28" s="303"/>
      <c r="K28" s="303"/>
      <c r="L28" s="303"/>
      <c r="M28" s="303"/>
      <c r="N28" s="303"/>
    </row>
    <row r="29" spans="1:29" ht="34.5" hidden="1" customHeight="1">
      <c r="A29" s="64"/>
      <c r="B29" s="303"/>
      <c r="C29" s="303"/>
      <c r="D29" s="303"/>
      <c r="E29" s="303"/>
      <c r="F29" s="303"/>
      <c r="G29" s="303"/>
      <c r="H29" s="64"/>
      <c r="I29" s="303"/>
      <c r="J29" s="303"/>
      <c r="K29" s="303"/>
      <c r="L29" s="303"/>
      <c r="M29" s="303"/>
      <c r="N29" s="303"/>
    </row>
    <row r="30" spans="1:29">
      <c r="A30" s="284" t="s">
        <v>308</v>
      </c>
      <c r="B30" s="284"/>
      <c r="C30" s="284"/>
      <c r="D30" s="284"/>
      <c r="E30" s="284"/>
      <c r="F30" s="284"/>
      <c r="G30" s="284"/>
      <c r="H30" s="284"/>
      <c r="I30" s="284"/>
      <c r="J30" s="284"/>
      <c r="K30" s="284"/>
      <c r="L30" s="284"/>
      <c r="M30" s="284"/>
      <c r="N30" s="284"/>
      <c r="O30" s="88"/>
      <c r="P30" s="88"/>
      <c r="Q30" s="88"/>
      <c r="R30" s="89"/>
    </row>
    <row r="31" spans="1:29" ht="35.25" customHeight="1">
      <c r="A31" s="800" t="s">
        <v>245</v>
      </c>
      <c r="B31" s="800"/>
      <c r="C31" s="800"/>
      <c r="D31" s="800"/>
      <c r="E31" s="800"/>
      <c r="F31" s="800"/>
      <c r="G31" s="800"/>
      <c r="H31" s="800"/>
      <c r="I31" s="801" t="s">
        <v>602</v>
      </c>
      <c r="J31" s="802"/>
      <c r="K31" s="803" t="s">
        <v>354</v>
      </c>
      <c r="L31" s="803"/>
      <c r="M31" s="799" t="s">
        <v>248</v>
      </c>
      <c r="N31" s="799"/>
      <c r="O31" s="799">
        <v>2027</v>
      </c>
      <c r="P31" s="799"/>
      <c r="Q31" s="799">
        <v>2028</v>
      </c>
      <c r="R31" s="799"/>
    </row>
    <row r="32" spans="1:29" ht="12.75" customHeight="1">
      <c r="A32" s="292" t="s">
        <v>611</v>
      </c>
      <c r="B32" s="292"/>
      <c r="C32" s="292"/>
      <c r="D32" s="292"/>
      <c r="E32" s="292"/>
      <c r="F32" s="292"/>
      <c r="G32" s="292"/>
      <c r="H32" s="292"/>
      <c r="I32" s="290">
        <v>998</v>
      </c>
      <c r="J32" s="290"/>
      <c r="K32" s="290"/>
      <c r="L32" s="290"/>
      <c r="M32" s="290"/>
      <c r="N32" s="290"/>
      <c r="O32" s="290" t="s">
        <v>276</v>
      </c>
      <c r="P32" s="290"/>
      <c r="Q32" s="290" t="s">
        <v>276</v>
      </c>
      <c r="R32" s="290"/>
    </row>
    <row r="33" spans="1:18" ht="12.75" customHeight="1">
      <c r="A33" s="292"/>
      <c r="B33" s="292"/>
      <c r="C33" s="292"/>
      <c r="D33" s="292"/>
      <c r="E33" s="292"/>
      <c r="F33" s="292"/>
      <c r="G33" s="292"/>
      <c r="H33" s="292"/>
      <c r="I33" s="480"/>
      <c r="J33" s="480"/>
      <c r="K33" s="301"/>
      <c r="L33" s="301"/>
      <c r="M33" s="301"/>
      <c r="N33" s="301"/>
      <c r="O33" s="290" t="s">
        <v>276</v>
      </c>
      <c r="P33" s="290"/>
      <c r="Q33" s="290" t="s">
        <v>276</v>
      </c>
      <c r="R33" s="290"/>
    </row>
    <row r="34" spans="1:18" s="87" customFormat="1" ht="12.75" customHeight="1">
      <c r="A34" s="292"/>
      <c r="B34" s="292"/>
      <c r="C34" s="292"/>
      <c r="D34" s="292"/>
      <c r="E34" s="292"/>
      <c r="F34" s="292"/>
      <c r="G34" s="292"/>
      <c r="H34" s="292"/>
      <c r="I34" s="290"/>
      <c r="J34" s="290"/>
      <c r="K34" s="301" t="s">
        <v>276</v>
      </c>
      <c r="L34" s="301"/>
      <c r="M34" s="301"/>
      <c r="N34" s="301"/>
      <c r="O34" s="290"/>
      <c r="P34" s="290"/>
      <c r="Q34" s="290"/>
      <c r="R34" s="290"/>
    </row>
    <row r="35" spans="1:18" s="87" customFormat="1" ht="12.75" customHeight="1">
      <c r="A35" s="292"/>
      <c r="B35" s="292"/>
      <c r="C35" s="292"/>
      <c r="D35" s="292"/>
      <c r="E35" s="292"/>
      <c r="F35" s="292"/>
      <c r="G35" s="292"/>
      <c r="H35" s="292"/>
      <c r="I35" s="290"/>
      <c r="J35" s="290"/>
      <c r="K35" s="301" t="s">
        <v>276</v>
      </c>
      <c r="L35" s="301"/>
      <c r="M35" s="301"/>
      <c r="N35" s="301"/>
      <c r="O35" s="290"/>
      <c r="P35" s="290"/>
      <c r="Q35" s="290"/>
      <c r="R35" s="290"/>
    </row>
    <row r="36" spans="1:18" ht="23.25" customHeight="1">
      <c r="A36" s="800" t="s">
        <v>252</v>
      </c>
      <c r="B36" s="800"/>
      <c r="C36" s="800"/>
      <c r="D36" s="800"/>
      <c r="E36" s="800"/>
      <c r="F36" s="800"/>
      <c r="G36" s="800"/>
      <c r="H36" s="800"/>
      <c r="I36" s="801" t="s">
        <v>602</v>
      </c>
      <c r="J36" s="802"/>
      <c r="K36" s="803" t="s">
        <v>354</v>
      </c>
      <c r="L36" s="803"/>
      <c r="M36" s="799" t="s">
        <v>248</v>
      </c>
      <c r="N36" s="799"/>
      <c r="O36" s="799">
        <v>2027</v>
      </c>
      <c r="P36" s="799"/>
      <c r="Q36" s="799">
        <v>2028</v>
      </c>
      <c r="R36" s="799"/>
    </row>
    <row r="37" spans="1:18" ht="41.45" customHeight="1">
      <c r="A37" s="292"/>
      <c r="B37" s="292"/>
      <c r="C37" s="292"/>
      <c r="D37" s="292"/>
      <c r="E37" s="292"/>
      <c r="F37" s="292"/>
      <c r="G37" s="292"/>
      <c r="H37" s="292"/>
      <c r="I37" s="299"/>
      <c r="J37" s="299"/>
      <c r="K37" s="298"/>
      <c r="L37" s="298"/>
      <c r="M37" s="290"/>
      <c r="N37" s="290"/>
      <c r="O37" s="298"/>
      <c r="P37" s="298"/>
      <c r="Q37" s="298"/>
      <c r="R37" s="298"/>
    </row>
    <row r="38" spans="1:18" ht="26.25" customHeight="1">
      <c r="A38" s="292"/>
      <c r="B38" s="292"/>
      <c r="C38" s="292"/>
      <c r="D38" s="292"/>
      <c r="E38" s="292"/>
      <c r="F38" s="292"/>
      <c r="G38" s="292"/>
      <c r="H38" s="292"/>
      <c r="I38" s="299"/>
      <c r="J38" s="299"/>
      <c r="K38" s="298"/>
      <c r="L38" s="298"/>
      <c r="M38" s="290"/>
      <c r="N38" s="290"/>
      <c r="O38" s="298"/>
      <c r="P38" s="298"/>
      <c r="Q38" s="298"/>
      <c r="R38" s="298"/>
    </row>
    <row r="39" spans="1:18" ht="26.25" customHeight="1">
      <c r="A39" s="292"/>
      <c r="B39" s="292"/>
      <c r="C39" s="292"/>
      <c r="D39" s="292"/>
      <c r="E39" s="292"/>
      <c r="F39" s="292"/>
      <c r="G39" s="292"/>
      <c r="H39" s="292"/>
      <c r="I39" s="298"/>
      <c r="J39" s="298"/>
      <c r="K39" s="298"/>
      <c r="L39" s="298"/>
      <c r="M39" s="290"/>
      <c r="N39" s="290"/>
      <c r="O39" s="298"/>
      <c r="P39" s="298"/>
      <c r="Q39" s="298"/>
      <c r="R39" s="298"/>
    </row>
    <row r="40" spans="1:18" ht="26.25" customHeight="1">
      <c r="A40" s="292"/>
      <c r="B40" s="292"/>
      <c r="C40" s="292"/>
      <c r="D40" s="292"/>
      <c r="E40" s="292"/>
      <c r="F40" s="292"/>
      <c r="G40" s="292"/>
      <c r="H40" s="292"/>
      <c r="I40" s="298"/>
      <c r="J40" s="298"/>
      <c r="K40" s="298"/>
      <c r="L40" s="298"/>
      <c r="M40" s="290"/>
      <c r="N40" s="290"/>
      <c r="O40" s="298"/>
      <c r="P40" s="298"/>
      <c r="Q40" s="298"/>
      <c r="R40" s="298"/>
    </row>
    <row r="41" spans="1:18" ht="25.5" customHeight="1">
      <c r="A41" s="800" t="s">
        <v>257</v>
      </c>
      <c r="B41" s="800"/>
      <c r="C41" s="800"/>
      <c r="D41" s="800"/>
      <c r="E41" s="800"/>
      <c r="F41" s="800"/>
      <c r="G41" s="800"/>
      <c r="H41" s="800"/>
      <c r="I41" s="801" t="s">
        <v>602</v>
      </c>
      <c r="J41" s="802"/>
      <c r="K41" s="803" t="s">
        <v>354</v>
      </c>
      <c r="L41" s="803"/>
      <c r="M41" s="799" t="s">
        <v>248</v>
      </c>
      <c r="N41" s="799"/>
      <c r="O41" s="799">
        <v>2027</v>
      </c>
      <c r="P41" s="799"/>
      <c r="Q41" s="799">
        <v>2028</v>
      </c>
      <c r="R41" s="799"/>
    </row>
    <row r="42" spans="1:18" ht="33.75" customHeight="1">
      <c r="A42" s="292"/>
      <c r="B42" s="292"/>
      <c r="C42" s="292"/>
      <c r="D42" s="292"/>
      <c r="E42" s="292"/>
      <c r="F42" s="292"/>
      <c r="G42" s="292"/>
      <c r="H42" s="292"/>
      <c r="I42" s="295"/>
      <c r="J42" s="295"/>
      <c r="K42" s="295"/>
      <c r="L42" s="295"/>
      <c r="M42" s="290"/>
      <c r="N42" s="290"/>
      <c r="O42" s="296"/>
      <c r="P42" s="296"/>
      <c r="Q42" s="296"/>
      <c r="R42" s="296"/>
    </row>
    <row r="43" spans="1:18" ht="25.5" customHeight="1">
      <c r="A43" s="292"/>
      <c r="B43" s="292"/>
      <c r="C43" s="292"/>
      <c r="D43" s="292"/>
      <c r="E43" s="292"/>
      <c r="F43" s="292"/>
      <c r="G43" s="292"/>
      <c r="H43" s="292"/>
      <c r="I43" s="295"/>
      <c r="J43" s="295"/>
      <c r="K43" s="295"/>
      <c r="L43" s="295"/>
      <c r="M43" s="290"/>
      <c r="N43" s="290"/>
      <c r="O43" s="295" t="s">
        <v>276</v>
      </c>
      <c r="P43" s="295"/>
      <c r="Q43" s="290"/>
      <c r="R43" s="290"/>
    </row>
    <row r="44" spans="1:18" ht="25.5" customHeight="1">
      <c r="A44" s="292" t="s">
        <v>276</v>
      </c>
      <c r="B44" s="292"/>
      <c r="C44" s="292"/>
      <c r="D44" s="292"/>
      <c r="E44" s="292"/>
      <c r="F44" s="292"/>
      <c r="G44" s="292"/>
      <c r="H44" s="292"/>
      <c r="I44" s="295" t="s">
        <v>276</v>
      </c>
      <c r="J44" s="295"/>
      <c r="K44" s="295"/>
      <c r="L44" s="295"/>
      <c r="M44" s="290"/>
      <c r="N44" s="290"/>
      <c r="O44" s="295" t="s">
        <v>276</v>
      </c>
      <c r="P44" s="295"/>
      <c r="Q44" s="290"/>
      <c r="R44" s="290"/>
    </row>
    <row r="45" spans="1:18" ht="27" customHeight="1">
      <c r="A45" s="800" t="s">
        <v>258</v>
      </c>
      <c r="B45" s="800"/>
      <c r="C45" s="800"/>
      <c r="D45" s="800"/>
      <c r="E45" s="800"/>
      <c r="F45" s="800"/>
      <c r="G45" s="800"/>
      <c r="H45" s="800"/>
      <c r="I45" s="801" t="s">
        <v>602</v>
      </c>
      <c r="J45" s="802"/>
      <c r="K45" s="803" t="s">
        <v>354</v>
      </c>
      <c r="L45" s="803"/>
      <c r="M45" s="799" t="s">
        <v>248</v>
      </c>
      <c r="N45" s="799"/>
      <c r="O45" s="799">
        <v>2027</v>
      </c>
      <c r="P45" s="799"/>
      <c r="Q45" s="799">
        <v>2028</v>
      </c>
      <c r="R45" s="799"/>
    </row>
    <row r="46" spans="1:18">
      <c r="A46" s="286" t="s">
        <v>276</v>
      </c>
      <c r="B46" s="286"/>
      <c r="C46" s="286"/>
      <c r="D46" s="286"/>
      <c r="E46" s="286"/>
      <c r="F46" s="286"/>
      <c r="G46" s="286"/>
      <c r="H46" s="286"/>
      <c r="I46" s="287"/>
      <c r="J46" s="287"/>
      <c r="K46" s="290"/>
      <c r="L46" s="290"/>
      <c r="M46" s="290"/>
      <c r="N46" s="290"/>
      <c r="O46" s="290"/>
      <c r="P46" s="290"/>
      <c r="Q46" s="290"/>
      <c r="R46" s="290"/>
    </row>
    <row r="47" spans="1:18">
      <c r="A47" s="286"/>
      <c r="B47" s="286"/>
      <c r="C47" s="286"/>
      <c r="D47" s="286"/>
      <c r="E47" s="286"/>
      <c r="F47" s="286"/>
      <c r="G47" s="286"/>
      <c r="H47" s="286"/>
      <c r="I47" s="290"/>
      <c r="J47" s="290"/>
      <c r="K47" s="290"/>
      <c r="L47" s="290"/>
      <c r="M47" s="290"/>
      <c r="N47" s="290"/>
      <c r="O47" s="290"/>
      <c r="P47" s="290"/>
      <c r="Q47" s="290"/>
      <c r="R47" s="290"/>
    </row>
    <row r="49" spans="1:14">
      <c r="A49" s="284" t="s">
        <v>261</v>
      </c>
      <c r="B49" s="284"/>
      <c r="C49" s="284"/>
      <c r="D49" s="284"/>
      <c r="E49" s="284"/>
      <c r="F49" s="284"/>
      <c r="G49" s="284"/>
      <c r="H49" s="284"/>
      <c r="I49" s="284"/>
      <c r="J49" s="284"/>
      <c r="K49" s="284"/>
      <c r="L49" s="284"/>
      <c r="M49" s="284"/>
      <c r="N49" s="284"/>
    </row>
    <row r="50" spans="1:14" ht="48.75" customHeight="1">
      <c r="A50" s="285" t="s">
        <v>262</v>
      </c>
      <c r="B50" s="285"/>
      <c r="C50" s="65" t="s">
        <v>263</v>
      </c>
      <c r="D50" s="65" t="s">
        <v>264</v>
      </c>
      <c r="E50" s="65" t="s">
        <v>265</v>
      </c>
      <c r="F50" s="65" t="s">
        <v>266</v>
      </c>
      <c r="G50" s="65" t="s">
        <v>267</v>
      </c>
      <c r="H50" s="65" t="s">
        <v>268</v>
      </c>
      <c r="I50" s="65" t="s">
        <v>269</v>
      </c>
      <c r="J50" s="65" t="s">
        <v>270</v>
      </c>
      <c r="K50" s="65" t="s">
        <v>271</v>
      </c>
      <c r="L50" s="65" t="s">
        <v>272</v>
      </c>
      <c r="M50" s="65" t="s">
        <v>273</v>
      </c>
      <c r="N50" s="65" t="s">
        <v>274</v>
      </c>
    </row>
    <row r="51" spans="1:14" ht="12" customHeight="1" thickBot="1">
      <c r="A51" s="282">
        <v>1</v>
      </c>
      <c r="B51" s="282"/>
      <c r="C51" s="90" t="s">
        <v>234</v>
      </c>
      <c r="D51" s="90" t="s">
        <v>234</v>
      </c>
      <c r="E51" s="90" t="s">
        <v>234</v>
      </c>
      <c r="F51" s="91" t="s">
        <v>234</v>
      </c>
      <c r="G51" s="91" t="s">
        <v>234</v>
      </c>
      <c r="H51" s="91" t="s">
        <v>234</v>
      </c>
      <c r="I51" s="91" t="s">
        <v>234</v>
      </c>
      <c r="J51" s="66" t="s">
        <v>234</v>
      </c>
      <c r="K51" s="66"/>
      <c r="L51" s="66"/>
      <c r="M51" s="66"/>
      <c r="N51" s="66"/>
    </row>
    <row r="52" spans="1:14" ht="12" customHeight="1" thickBot="1">
      <c r="A52" s="282"/>
      <c r="B52" s="282"/>
      <c r="C52" s="72"/>
      <c r="D52" s="72"/>
      <c r="E52" s="72"/>
      <c r="F52" s="72"/>
      <c r="G52" s="72"/>
      <c r="H52" s="72"/>
      <c r="I52" s="72"/>
      <c r="J52" s="72"/>
      <c r="K52" s="90"/>
      <c r="L52" s="90"/>
      <c r="M52" s="72"/>
      <c r="N52" s="72"/>
    </row>
    <row r="53" spans="1:14" ht="12" customHeight="1" thickBot="1">
      <c r="A53" s="282"/>
      <c r="B53" s="282"/>
      <c r="C53" s="90"/>
      <c r="D53" s="90"/>
      <c r="E53" s="90"/>
      <c r="F53" s="90"/>
      <c r="G53" s="90"/>
      <c r="H53" s="66"/>
      <c r="I53" s="66"/>
      <c r="J53" s="66"/>
      <c r="K53" s="66"/>
      <c r="L53" s="66"/>
      <c r="M53" s="66"/>
      <c r="N53" s="66"/>
    </row>
    <row r="54" spans="1:14" ht="12" customHeight="1" thickBot="1">
      <c r="A54" s="282"/>
      <c r="B54" s="282"/>
      <c r="C54" s="72"/>
      <c r="D54" s="72"/>
      <c r="E54" s="72"/>
      <c r="F54" s="72"/>
      <c r="G54" s="72"/>
      <c r="H54" s="72"/>
      <c r="I54" s="72"/>
      <c r="J54" s="72"/>
      <c r="K54" s="90"/>
      <c r="L54" s="72"/>
      <c r="M54" s="72"/>
      <c r="N54" s="72"/>
    </row>
    <row r="55" spans="1:14" ht="12" customHeight="1" thickBot="1">
      <c r="A55" s="282"/>
      <c r="B55" s="282"/>
      <c r="C55" s="90"/>
      <c r="D55" s="90"/>
      <c r="E55" s="90"/>
      <c r="F55" s="90"/>
      <c r="G55" s="90"/>
      <c r="H55" s="90"/>
      <c r="I55" s="90"/>
      <c r="J55" s="72"/>
      <c r="K55" s="66"/>
      <c r="L55" s="66"/>
      <c r="M55" s="66"/>
      <c r="N55" s="66"/>
    </row>
    <row r="56" spans="1:14" ht="12" customHeight="1" thickBot="1">
      <c r="A56" s="282"/>
      <c r="B56" s="282"/>
      <c r="C56" s="72"/>
      <c r="D56" s="72"/>
      <c r="E56" s="72"/>
      <c r="F56" s="72"/>
      <c r="G56" s="72"/>
      <c r="H56" s="72"/>
      <c r="I56" s="72"/>
      <c r="J56" s="72"/>
      <c r="K56" s="90"/>
      <c r="L56" s="90"/>
      <c r="M56" s="90"/>
      <c r="N56" s="72"/>
    </row>
    <row r="57" spans="1:14" ht="12" customHeight="1" thickBot="1">
      <c r="A57" s="282"/>
      <c r="B57" s="282"/>
      <c r="C57" s="66"/>
      <c r="D57" s="66"/>
      <c r="E57" s="66"/>
      <c r="F57" s="66"/>
      <c r="G57" s="66"/>
      <c r="H57" s="66"/>
      <c r="I57" s="66"/>
      <c r="J57" s="66"/>
      <c r="K57" s="66"/>
      <c r="L57" s="91"/>
      <c r="M57" s="91"/>
      <c r="N57" s="91"/>
    </row>
    <row r="58" spans="1:14" ht="12" customHeight="1" thickBot="1">
      <c r="A58" s="282"/>
      <c r="B58" s="282"/>
      <c r="C58" s="72"/>
      <c r="D58" s="72"/>
      <c r="E58" s="72"/>
      <c r="F58" s="72"/>
      <c r="G58" s="72"/>
      <c r="H58" s="72"/>
      <c r="I58" s="72"/>
      <c r="J58" s="72"/>
      <c r="K58" s="72"/>
      <c r="L58" s="72"/>
      <c r="M58" s="72"/>
      <c r="N58" s="90"/>
    </row>
    <row r="59" spans="1:14" ht="12" customHeight="1" thickBot="1">
      <c r="A59" s="282"/>
      <c r="B59" s="282"/>
      <c r="C59" s="66"/>
      <c r="D59" s="66"/>
      <c r="E59" s="66"/>
      <c r="F59" s="66"/>
      <c r="G59" s="66"/>
      <c r="H59" s="66"/>
      <c r="I59" s="66"/>
      <c r="J59" s="66"/>
      <c r="K59" s="66"/>
      <c r="L59" s="66"/>
      <c r="M59" s="66"/>
      <c r="N59" s="90"/>
    </row>
    <row r="60" spans="1:14" ht="12" customHeight="1" thickBot="1">
      <c r="A60" s="282"/>
      <c r="B60" s="282"/>
      <c r="C60" s="72"/>
      <c r="D60" s="72"/>
      <c r="E60" s="72"/>
      <c r="F60" s="72"/>
      <c r="G60" s="72"/>
      <c r="H60" s="72"/>
      <c r="I60" s="72"/>
      <c r="J60" s="72"/>
      <c r="K60" s="72"/>
      <c r="L60" s="72"/>
      <c r="M60" s="72"/>
      <c r="N60" s="90"/>
    </row>
    <row r="61" spans="1:14" ht="12" hidden="1" customHeight="1">
      <c r="A61" s="282"/>
      <c r="B61" s="282"/>
      <c r="C61" s="66"/>
      <c r="D61" s="66"/>
      <c r="E61" s="66"/>
      <c r="F61" s="66"/>
      <c r="G61" s="66"/>
      <c r="H61" s="66"/>
      <c r="I61" s="66"/>
      <c r="J61" s="66"/>
      <c r="K61" s="66"/>
      <c r="L61" s="66"/>
      <c r="M61" s="66"/>
      <c r="N61" s="66"/>
    </row>
    <row r="62" spans="1:14" ht="12" hidden="1" customHeight="1">
      <c r="A62" s="282"/>
      <c r="B62" s="282"/>
      <c r="C62" s="72"/>
      <c r="D62" s="72"/>
      <c r="E62" s="72"/>
      <c r="F62" s="72"/>
      <c r="G62" s="72"/>
      <c r="H62" s="72"/>
      <c r="I62" s="72"/>
      <c r="J62" s="72"/>
      <c r="K62" s="72"/>
      <c r="L62" s="72"/>
      <c r="M62" s="72"/>
      <c r="N62" s="72"/>
    </row>
    <row r="63" spans="1:14" ht="12" hidden="1" customHeight="1">
      <c r="A63" s="282"/>
      <c r="B63" s="282"/>
      <c r="C63" s="66"/>
      <c r="D63" s="66"/>
      <c r="E63" s="66"/>
      <c r="F63" s="66"/>
      <c r="G63" s="66"/>
      <c r="H63" s="66"/>
      <c r="I63" s="66"/>
      <c r="J63" s="66"/>
      <c r="K63" s="66"/>
      <c r="L63" s="66"/>
      <c r="M63" s="66"/>
      <c r="N63" s="66"/>
    </row>
    <row r="64" spans="1:14" ht="12" hidden="1" customHeight="1">
      <c r="A64" s="282"/>
      <c r="B64" s="282"/>
      <c r="C64" s="72"/>
      <c r="D64" s="72"/>
      <c r="E64" s="72"/>
      <c r="F64" s="72"/>
      <c r="G64" s="72"/>
      <c r="H64" s="72"/>
      <c r="I64" s="72"/>
      <c r="J64" s="72"/>
      <c r="K64" s="72"/>
      <c r="L64" s="72"/>
      <c r="M64" s="72"/>
      <c r="N64" s="72"/>
    </row>
    <row r="65" spans="1:15" ht="12" hidden="1" customHeight="1">
      <c r="A65" s="282"/>
      <c r="B65" s="282"/>
      <c r="C65" s="66"/>
      <c r="D65" s="66"/>
      <c r="E65" s="66"/>
      <c r="F65" s="66"/>
      <c r="G65" s="66"/>
      <c r="H65" s="66"/>
      <c r="I65" s="66"/>
      <c r="J65" s="66"/>
      <c r="K65" s="66"/>
      <c r="L65" s="66"/>
      <c r="M65" s="66"/>
      <c r="N65" s="92"/>
      <c r="O65" s="93"/>
    </row>
    <row r="66" spans="1:15" ht="12" hidden="1" customHeight="1">
      <c r="A66" s="282"/>
      <c r="B66" s="282"/>
      <c r="C66" s="72"/>
      <c r="D66" s="72"/>
      <c r="E66" s="72"/>
      <c r="F66" s="72"/>
      <c r="G66" s="72"/>
      <c r="H66" s="72"/>
      <c r="I66" s="72"/>
      <c r="J66" s="72"/>
      <c r="K66" s="72"/>
      <c r="L66" s="72"/>
      <c r="M66" s="72"/>
      <c r="N66" s="72"/>
    </row>
    <row r="67" spans="1:15" ht="12" hidden="1" customHeight="1">
      <c r="A67" s="282"/>
      <c r="B67" s="282"/>
      <c r="C67" s="66"/>
      <c r="D67" s="66"/>
      <c r="E67" s="66"/>
      <c r="F67" s="66"/>
      <c r="G67" s="66"/>
      <c r="H67" s="66"/>
      <c r="I67" s="66"/>
      <c r="J67" s="66"/>
      <c r="K67" s="66"/>
      <c r="L67" s="66"/>
      <c r="M67" s="66"/>
      <c r="N67" s="66"/>
    </row>
    <row r="68" spans="1:15" ht="12" hidden="1" customHeight="1">
      <c r="A68" s="282"/>
      <c r="B68" s="282"/>
      <c r="C68" s="72"/>
      <c r="D68" s="72"/>
      <c r="E68" s="72"/>
      <c r="F68" s="72"/>
      <c r="G68" s="72"/>
      <c r="H68" s="72"/>
      <c r="I68" s="72"/>
      <c r="J68" s="72"/>
      <c r="K68" s="72"/>
      <c r="L68" s="72"/>
      <c r="M68" s="72"/>
      <c r="N68" s="72"/>
    </row>
    <row r="69" spans="1:15" ht="12" hidden="1" customHeight="1">
      <c r="A69" s="282"/>
      <c r="B69" s="282"/>
      <c r="C69" s="66"/>
      <c r="D69" s="66"/>
      <c r="E69" s="66"/>
      <c r="F69" s="66"/>
      <c r="G69" s="66"/>
      <c r="H69" s="66"/>
      <c r="I69" s="66"/>
      <c r="J69" s="66"/>
      <c r="K69" s="66"/>
      <c r="L69" s="66"/>
      <c r="M69" s="66"/>
      <c r="N69" s="66"/>
    </row>
    <row r="70" spans="1:15" ht="10.5" hidden="1" customHeight="1">
      <c r="A70" s="282"/>
      <c r="B70" s="282"/>
      <c r="C70" s="72"/>
      <c r="D70" s="72"/>
      <c r="E70" s="72"/>
      <c r="F70" s="72"/>
      <c r="G70" s="72"/>
      <c r="H70" s="72"/>
      <c r="I70" s="72"/>
      <c r="J70" s="72"/>
      <c r="K70" s="72"/>
      <c r="L70" s="72"/>
      <c r="M70" s="72"/>
      <c r="N70" s="72"/>
    </row>
    <row r="71" spans="1:15" ht="4.5" hidden="1" customHeight="1">
      <c r="A71" s="283" t="s">
        <v>313</v>
      </c>
      <c r="B71" s="283"/>
      <c r="C71" s="283"/>
      <c r="D71" s="283"/>
      <c r="E71" s="283"/>
      <c r="F71" s="265"/>
      <c r="G71" s="265"/>
      <c r="H71" s="273" t="s">
        <v>313</v>
      </c>
      <c r="I71" s="273"/>
      <c r="J71" s="273"/>
      <c r="K71" s="273"/>
      <c r="L71" s="273"/>
      <c r="M71" s="265"/>
      <c r="N71" s="265"/>
    </row>
    <row r="72" spans="1:15" hidden="1">
      <c r="A72" s="273" t="s">
        <v>314</v>
      </c>
      <c r="B72" s="273"/>
      <c r="C72" s="273"/>
      <c r="D72" s="273"/>
      <c r="E72" s="273"/>
      <c r="F72" s="265"/>
      <c r="G72" s="265"/>
      <c r="H72" s="273" t="s">
        <v>314</v>
      </c>
      <c r="I72" s="273"/>
      <c r="J72" s="273"/>
      <c r="K72" s="273"/>
      <c r="L72" s="273"/>
      <c r="M72" s="265"/>
      <c r="N72" s="265"/>
    </row>
    <row r="73" spans="1:15" hidden="1"/>
    <row r="74" spans="1:15" hidden="1">
      <c r="A74" s="272" t="s">
        <v>315</v>
      </c>
      <c r="B74" s="272"/>
      <c r="C74" s="272"/>
      <c r="D74" s="272"/>
      <c r="E74" s="272"/>
      <c r="F74" s="272"/>
      <c r="G74" s="272"/>
      <c r="H74" s="272" t="s">
        <v>315</v>
      </c>
      <c r="I74" s="272"/>
      <c r="J74" s="272"/>
      <c r="K74" s="272"/>
      <c r="L74" s="272"/>
      <c r="M74" s="272"/>
      <c r="N74" s="272"/>
    </row>
    <row r="75" spans="1:15" hidden="1">
      <c r="A75" s="273" t="s">
        <v>316</v>
      </c>
      <c r="B75" s="273"/>
      <c r="C75" s="281"/>
      <c r="D75" s="281"/>
      <c r="E75" s="281"/>
      <c r="F75" s="281"/>
      <c r="G75" s="281"/>
      <c r="H75" s="273" t="s">
        <v>317</v>
      </c>
      <c r="I75" s="273"/>
      <c r="J75" s="281"/>
      <c r="K75" s="281"/>
      <c r="L75" s="281"/>
      <c r="M75" s="281"/>
      <c r="N75" s="281"/>
    </row>
    <row r="76" spans="1:15" hidden="1">
      <c r="A76" s="273"/>
      <c r="B76" s="273"/>
      <c r="C76" s="281"/>
      <c r="D76" s="281"/>
      <c r="E76" s="281"/>
      <c r="F76" s="281"/>
      <c r="G76" s="281"/>
      <c r="H76" s="273"/>
      <c r="I76" s="273"/>
      <c r="J76" s="281"/>
      <c r="K76" s="281"/>
      <c r="L76" s="281"/>
      <c r="M76" s="281"/>
      <c r="N76" s="281"/>
    </row>
    <row r="77" spans="1:15" hidden="1">
      <c r="A77" s="273"/>
      <c r="B77" s="273"/>
      <c r="C77" s="281"/>
      <c r="D77" s="281"/>
      <c r="E77" s="281"/>
      <c r="F77" s="281"/>
      <c r="G77" s="281"/>
      <c r="H77" s="273"/>
      <c r="I77" s="273"/>
      <c r="J77" s="281"/>
      <c r="K77" s="281"/>
      <c r="L77" s="281"/>
      <c r="M77" s="281"/>
      <c r="N77" s="281"/>
    </row>
    <row r="78" spans="1:15" hidden="1">
      <c r="A78" s="273" t="s">
        <v>318</v>
      </c>
      <c r="B78" s="273"/>
      <c r="C78" s="281"/>
      <c r="D78" s="281"/>
      <c r="E78" s="281"/>
      <c r="F78" s="281"/>
      <c r="G78" s="281"/>
      <c r="H78" s="273" t="s">
        <v>318</v>
      </c>
      <c r="I78" s="273"/>
      <c r="J78" s="281"/>
      <c r="K78" s="281"/>
      <c r="L78" s="281"/>
      <c r="M78" s="281"/>
      <c r="N78" s="281"/>
    </row>
    <row r="79" spans="1:15" hidden="1">
      <c r="A79" s="273"/>
      <c r="B79" s="273"/>
      <c r="C79" s="281"/>
      <c r="D79" s="281"/>
      <c r="E79" s="281"/>
      <c r="F79" s="281"/>
      <c r="G79" s="281"/>
      <c r="H79" s="273"/>
      <c r="I79" s="273"/>
      <c r="J79" s="281"/>
      <c r="K79" s="281"/>
      <c r="L79" s="281"/>
      <c r="M79" s="281"/>
      <c r="N79" s="281"/>
    </row>
    <row r="80" spans="1:15" hidden="1">
      <c r="A80" s="273"/>
      <c r="B80" s="273"/>
      <c r="C80" s="281"/>
      <c r="D80" s="281"/>
      <c r="E80" s="281"/>
      <c r="F80" s="281"/>
      <c r="G80" s="281"/>
      <c r="H80" s="273"/>
      <c r="I80" s="273"/>
      <c r="J80" s="281"/>
      <c r="K80" s="281"/>
      <c r="L80" s="281"/>
      <c r="M80" s="281"/>
      <c r="N80" s="281"/>
    </row>
    <row r="81" spans="1:14" hidden="1">
      <c r="A81" s="272" t="s">
        <v>319</v>
      </c>
      <c r="B81" s="272"/>
      <c r="C81" s="272"/>
      <c r="D81" s="272"/>
      <c r="E81" s="272"/>
      <c r="F81" s="272"/>
      <c r="G81" s="272"/>
      <c r="H81" s="272" t="s">
        <v>319</v>
      </c>
      <c r="I81" s="272"/>
      <c r="J81" s="272"/>
      <c r="K81" s="272"/>
      <c r="L81" s="272"/>
      <c r="M81" s="272"/>
      <c r="N81" s="272"/>
    </row>
    <row r="82" spans="1:14" hidden="1">
      <c r="A82" s="273" t="s">
        <v>320</v>
      </c>
      <c r="B82" s="273"/>
      <c r="C82" s="281"/>
      <c r="D82" s="281"/>
      <c r="E82" s="281"/>
      <c r="F82" s="281"/>
      <c r="G82" s="281"/>
      <c r="H82" s="273" t="s">
        <v>321</v>
      </c>
      <c r="I82" s="273"/>
      <c r="J82" s="281"/>
      <c r="K82" s="281"/>
      <c r="L82" s="281"/>
      <c r="M82" s="281"/>
      <c r="N82" s="281"/>
    </row>
    <row r="83" spans="1:14" hidden="1">
      <c r="A83" s="273"/>
      <c r="B83" s="273"/>
      <c r="C83" s="281"/>
      <c r="D83" s="281"/>
      <c r="E83" s="281"/>
      <c r="F83" s="281"/>
      <c r="G83" s="281"/>
      <c r="H83" s="273"/>
      <c r="I83" s="273"/>
      <c r="J83" s="281"/>
      <c r="K83" s="281"/>
      <c r="L83" s="281"/>
      <c r="M83" s="281"/>
      <c r="N83" s="281"/>
    </row>
    <row r="84" spans="1:14" hidden="1">
      <c r="A84" s="273"/>
      <c r="B84" s="273"/>
      <c r="C84" s="281"/>
      <c r="D84" s="281"/>
      <c r="E84" s="281"/>
      <c r="F84" s="281"/>
      <c r="G84" s="281"/>
      <c r="H84" s="273"/>
      <c r="I84" s="273"/>
      <c r="J84" s="281"/>
      <c r="K84" s="281"/>
      <c r="L84" s="281"/>
      <c r="M84" s="281"/>
      <c r="N84" s="281"/>
    </row>
    <row r="85" spans="1:14" hidden="1">
      <c r="A85" s="273" t="s">
        <v>322</v>
      </c>
      <c r="B85" s="273"/>
      <c r="C85" s="281"/>
      <c r="D85" s="281"/>
      <c r="E85" s="281"/>
      <c r="F85" s="281"/>
      <c r="G85" s="281"/>
      <c r="H85" s="273" t="s">
        <v>322</v>
      </c>
      <c r="I85" s="273"/>
      <c r="J85" s="281"/>
      <c r="K85" s="281"/>
      <c r="L85" s="281"/>
      <c r="M85" s="281"/>
      <c r="N85" s="281"/>
    </row>
    <row r="86" spans="1:14" hidden="1">
      <c r="A86" s="273"/>
      <c r="B86" s="273"/>
      <c r="C86" s="281"/>
      <c r="D86" s="281"/>
      <c r="E86" s="281"/>
      <c r="F86" s="281"/>
      <c r="G86" s="281"/>
      <c r="H86" s="273"/>
      <c r="I86" s="273"/>
      <c r="J86" s="281"/>
      <c r="K86" s="281"/>
      <c r="L86" s="281"/>
      <c r="M86" s="281"/>
      <c r="N86" s="281"/>
    </row>
    <row r="87" spans="1:14" hidden="1">
      <c r="A87" s="273"/>
      <c r="B87" s="273"/>
      <c r="C87" s="281"/>
      <c r="D87" s="281"/>
      <c r="E87" s="281"/>
      <c r="F87" s="281"/>
      <c r="G87" s="281"/>
      <c r="H87" s="273"/>
      <c r="I87" s="273"/>
      <c r="J87" s="281"/>
      <c r="K87" s="281"/>
      <c r="L87" s="281"/>
      <c r="M87" s="281"/>
      <c r="N87" s="281"/>
    </row>
    <row r="89" spans="1:14">
      <c r="A89" s="272" t="s">
        <v>277</v>
      </c>
      <c r="B89" s="272"/>
      <c r="C89" s="272"/>
      <c r="D89" s="272"/>
      <c r="E89" s="272"/>
      <c r="F89" s="272"/>
      <c r="G89" s="272"/>
      <c r="H89" s="272"/>
      <c r="I89" s="272"/>
      <c r="J89" s="272"/>
      <c r="K89" s="272"/>
      <c r="L89" s="272"/>
      <c r="M89" s="272"/>
      <c r="N89" s="272"/>
    </row>
    <row r="90" spans="1:14" ht="31.5" customHeight="1">
      <c r="A90" s="75" t="s">
        <v>430</v>
      </c>
      <c r="B90" s="278" t="s">
        <v>279</v>
      </c>
      <c r="C90" s="278"/>
      <c r="D90" s="278"/>
      <c r="E90" s="278"/>
      <c r="F90" s="278"/>
      <c r="G90" s="804" t="s">
        <v>280</v>
      </c>
      <c r="H90" s="804"/>
      <c r="I90" s="804"/>
      <c r="J90" s="804"/>
      <c r="K90" s="804"/>
      <c r="L90" s="804"/>
      <c r="M90" s="798"/>
      <c r="N90" s="798"/>
    </row>
    <row r="91" spans="1:14" ht="38.25">
      <c r="A91" s="78" t="s">
        <v>536</v>
      </c>
      <c r="B91" s="629" t="s">
        <v>537</v>
      </c>
      <c r="C91" s="629"/>
      <c r="D91" s="629"/>
      <c r="E91" s="629"/>
      <c r="F91" s="629"/>
      <c r="G91" s="622">
        <v>45</v>
      </c>
      <c r="H91" s="622"/>
      <c r="I91" s="805"/>
      <c r="J91" s="805"/>
      <c r="K91" s="805"/>
      <c r="L91" s="805"/>
      <c r="M91" s="806"/>
      <c r="N91" s="806"/>
    </row>
    <row r="92" spans="1:14" ht="38.25">
      <c r="A92" s="78" t="s">
        <v>536</v>
      </c>
      <c r="B92" s="265" t="s">
        <v>538</v>
      </c>
      <c r="C92" s="265"/>
      <c r="D92" s="265"/>
      <c r="E92" s="265"/>
      <c r="F92" s="265"/>
      <c r="G92" s="622">
        <v>45</v>
      </c>
      <c r="H92" s="622"/>
      <c r="I92" s="805"/>
      <c r="J92" s="805"/>
      <c r="K92" s="805"/>
      <c r="L92" s="805"/>
      <c r="M92" s="806"/>
      <c r="N92" s="806"/>
    </row>
    <row r="93" spans="1:14" ht="63.75">
      <c r="A93" s="95" t="s">
        <v>614</v>
      </c>
      <c r="B93" s="275" t="s">
        <v>613</v>
      </c>
      <c r="C93" s="275"/>
      <c r="D93" s="275"/>
      <c r="E93" s="275"/>
      <c r="F93" s="275"/>
      <c r="G93" s="622">
        <v>10</v>
      </c>
      <c r="H93" s="622"/>
      <c r="I93" s="805"/>
      <c r="J93" s="805"/>
      <c r="K93" s="805"/>
      <c r="L93" s="805"/>
      <c r="M93" s="806"/>
      <c r="N93" s="806"/>
    </row>
    <row r="94" spans="1:14">
      <c r="A94" s="77"/>
      <c r="B94" s="275"/>
      <c r="C94" s="275"/>
      <c r="D94" s="275"/>
      <c r="E94" s="275"/>
      <c r="F94" s="275"/>
      <c r="G94" s="276"/>
      <c r="H94" s="276"/>
      <c r="I94" s="805"/>
      <c r="J94" s="805"/>
      <c r="K94" s="805"/>
      <c r="L94" s="805"/>
      <c r="M94" s="806"/>
      <c r="N94" s="806"/>
    </row>
    <row r="95" spans="1:14" hidden="1">
      <c r="A95" s="77"/>
      <c r="B95" s="275"/>
      <c r="C95" s="275"/>
      <c r="D95" s="275"/>
      <c r="E95" s="275"/>
      <c r="F95" s="275"/>
      <c r="G95" s="276"/>
      <c r="H95" s="276"/>
      <c r="I95" s="805"/>
      <c r="J95" s="805"/>
      <c r="K95" s="805"/>
      <c r="L95" s="805"/>
      <c r="M95" s="806"/>
      <c r="N95" s="806"/>
    </row>
    <row r="96" spans="1:14" hidden="1">
      <c r="A96" s="77"/>
      <c r="B96" s="275"/>
      <c r="C96" s="275"/>
      <c r="D96" s="275"/>
      <c r="E96" s="275"/>
      <c r="F96" s="275"/>
      <c r="G96" s="276"/>
      <c r="H96" s="276"/>
      <c r="I96" s="805"/>
      <c r="J96" s="805"/>
      <c r="K96" s="805"/>
      <c r="L96" s="805"/>
      <c r="M96" s="806"/>
      <c r="N96" s="806"/>
    </row>
    <row r="97" spans="1:16" hidden="1">
      <c r="A97" s="77"/>
      <c r="B97" s="275"/>
      <c r="C97" s="275"/>
      <c r="D97" s="275"/>
      <c r="E97" s="275"/>
      <c r="F97" s="275"/>
      <c r="G97" s="276"/>
      <c r="H97" s="276"/>
      <c r="I97" s="805"/>
      <c r="J97" s="805"/>
      <c r="K97" s="805"/>
      <c r="L97" s="805"/>
      <c r="M97" s="806"/>
      <c r="N97" s="806"/>
    </row>
    <row r="98" spans="1:16" hidden="1">
      <c r="A98" s="77"/>
      <c r="B98" s="275"/>
      <c r="C98" s="275"/>
      <c r="D98" s="275"/>
      <c r="E98" s="275"/>
      <c r="F98" s="275"/>
      <c r="G98" s="276"/>
      <c r="H98" s="276"/>
      <c r="I98" s="805"/>
      <c r="J98" s="805"/>
      <c r="K98" s="805"/>
      <c r="L98" s="805"/>
      <c r="M98" s="806"/>
      <c r="N98" s="806"/>
    </row>
    <row r="99" spans="1:16" hidden="1">
      <c r="A99" s="77"/>
      <c r="B99" s="275"/>
      <c r="C99" s="275"/>
      <c r="D99" s="275"/>
      <c r="E99" s="275"/>
      <c r="F99" s="275"/>
      <c r="G99" s="276"/>
      <c r="H99" s="276"/>
      <c r="I99" s="805"/>
      <c r="J99" s="805"/>
      <c r="K99" s="805"/>
      <c r="L99" s="805"/>
      <c r="M99" s="806"/>
      <c r="N99" s="806"/>
    </row>
    <row r="100" spans="1:16" hidden="1">
      <c r="A100" s="77"/>
      <c r="B100" s="275"/>
      <c r="C100" s="275"/>
      <c r="D100" s="275"/>
      <c r="E100" s="275"/>
      <c r="F100" s="275"/>
      <c r="G100" s="276"/>
      <c r="H100" s="276"/>
      <c r="I100" s="805"/>
      <c r="J100" s="805"/>
      <c r="K100" s="805"/>
      <c r="L100" s="805"/>
      <c r="M100" s="806"/>
      <c r="N100" s="806"/>
    </row>
    <row r="101" spans="1:16" hidden="1">
      <c r="A101" s="77"/>
      <c r="B101" s="275"/>
      <c r="C101" s="275"/>
      <c r="D101" s="275"/>
      <c r="E101" s="275"/>
      <c r="F101" s="275"/>
      <c r="G101" s="276"/>
      <c r="H101" s="276"/>
      <c r="I101" s="805"/>
      <c r="J101" s="805"/>
      <c r="K101" s="805"/>
      <c r="L101" s="805"/>
      <c r="M101" s="806"/>
      <c r="N101" s="806"/>
    </row>
    <row r="102" spans="1:16">
      <c r="A102" s="203">
        <f>COUNTA(B91:F101)</f>
        <v>3</v>
      </c>
      <c r="B102" s="808"/>
      <c r="C102" s="808"/>
      <c r="D102" s="808"/>
      <c r="E102" s="808"/>
      <c r="F102" s="808"/>
      <c r="G102" s="808"/>
      <c r="H102" s="808"/>
      <c r="I102" s="808"/>
      <c r="J102" s="808"/>
      <c r="K102" s="808"/>
      <c r="L102" s="808"/>
      <c r="M102" s="807"/>
      <c r="N102" s="807"/>
    </row>
    <row r="104" spans="1:16">
      <c r="A104" s="272" t="s">
        <v>287</v>
      </c>
      <c r="B104" s="272"/>
      <c r="C104" s="272"/>
      <c r="D104" s="272"/>
      <c r="E104" s="272"/>
      <c r="F104" s="272"/>
      <c r="G104" s="272"/>
      <c r="H104" s="272"/>
      <c r="I104" s="272"/>
      <c r="J104" s="272"/>
      <c r="K104" s="272"/>
      <c r="L104" s="272"/>
      <c r="M104" s="272"/>
      <c r="N104" s="272"/>
    </row>
    <row r="105" spans="1:16">
      <c r="A105" s="273" t="s">
        <v>288</v>
      </c>
      <c r="B105" s="273"/>
      <c r="C105" s="273"/>
      <c r="D105" s="273"/>
      <c r="E105" s="274" t="s">
        <v>61</v>
      </c>
      <c r="F105" s="274"/>
      <c r="G105" s="274"/>
      <c r="H105" s="274"/>
      <c r="I105" s="274"/>
      <c r="J105" s="274"/>
      <c r="K105" s="274"/>
      <c r="L105" s="274"/>
      <c r="M105" s="807" t="s">
        <v>289</v>
      </c>
      <c r="N105" s="807"/>
    </row>
    <row r="106" spans="1:16" ht="15" customHeight="1">
      <c r="A106" s="275" t="s">
        <v>276</v>
      </c>
      <c r="B106" s="275"/>
      <c r="C106" s="275"/>
      <c r="D106" s="275"/>
      <c r="E106" s="476" t="s">
        <v>276</v>
      </c>
      <c r="F106" s="476"/>
      <c r="G106" s="476"/>
      <c r="H106" s="476"/>
      <c r="I106" s="476"/>
      <c r="J106" s="476"/>
      <c r="K106" s="476"/>
      <c r="L106" s="476"/>
      <c r="M106" s="806"/>
      <c r="N106" s="806"/>
    </row>
    <row r="107" spans="1:16" ht="30" customHeight="1">
      <c r="A107" s="275"/>
      <c r="B107" s="275"/>
      <c r="C107" s="275"/>
      <c r="D107" s="275"/>
      <c r="E107" s="476"/>
      <c r="F107" s="476"/>
      <c r="G107" s="476"/>
      <c r="H107" s="476"/>
      <c r="I107" s="476"/>
      <c r="J107" s="476"/>
      <c r="K107" s="476"/>
      <c r="L107" s="476"/>
      <c r="M107" s="806"/>
      <c r="N107" s="806"/>
      <c r="O107" s="80"/>
      <c r="P107" s="81"/>
    </row>
    <row r="108" spans="1:16">
      <c r="A108" s="265"/>
      <c r="B108" s="265"/>
      <c r="C108" s="265"/>
      <c r="D108" s="265"/>
      <c r="E108" s="266"/>
      <c r="F108" s="266"/>
      <c r="G108" s="266"/>
      <c r="H108" s="266"/>
      <c r="I108" s="266"/>
      <c r="J108" s="266"/>
      <c r="K108" s="266"/>
      <c r="L108" s="266"/>
      <c r="M108" s="806"/>
      <c r="N108" s="806"/>
    </row>
    <row r="109" spans="1:16">
      <c r="A109" s="265"/>
      <c r="B109" s="265"/>
      <c r="C109" s="265"/>
      <c r="D109" s="265"/>
      <c r="E109" s="266"/>
      <c r="F109" s="266"/>
      <c r="G109" s="266"/>
      <c r="H109" s="266"/>
      <c r="I109" s="266"/>
      <c r="J109" s="266"/>
      <c r="K109" s="266"/>
      <c r="L109" s="266"/>
      <c r="M109" s="806"/>
      <c r="N109" s="806"/>
    </row>
    <row r="110" spans="1:16">
      <c r="A110" s="265"/>
      <c r="B110" s="265"/>
      <c r="C110" s="265"/>
      <c r="D110" s="265"/>
      <c r="E110" s="266"/>
      <c r="F110" s="266"/>
      <c r="G110" s="266"/>
      <c r="H110" s="266"/>
      <c r="I110" s="266"/>
      <c r="J110" s="266"/>
      <c r="K110" s="266"/>
      <c r="L110" s="266"/>
      <c r="M110" s="806"/>
      <c r="N110" s="806"/>
    </row>
    <row r="111" spans="1:16">
      <c r="A111" s="265"/>
      <c r="B111" s="265"/>
      <c r="C111" s="265"/>
      <c r="D111" s="265"/>
      <c r="E111" s="266"/>
      <c r="F111" s="266"/>
      <c r="G111" s="266"/>
      <c r="H111" s="266"/>
      <c r="I111" s="266"/>
      <c r="J111" s="266"/>
      <c r="K111" s="266"/>
      <c r="L111" s="266"/>
      <c r="M111" s="806"/>
      <c r="N111" s="806"/>
    </row>
    <row r="112" spans="1:16">
      <c r="A112" s="809" t="s">
        <v>290</v>
      </c>
      <c r="B112" s="809"/>
      <c r="C112" s="809"/>
      <c r="D112" s="809"/>
      <c r="E112" s="809"/>
      <c r="F112" s="809"/>
      <c r="G112" s="809"/>
      <c r="H112" s="809"/>
      <c r="I112" s="809"/>
      <c r="J112" s="809"/>
      <c r="K112" s="809"/>
      <c r="L112" s="809"/>
      <c r="M112" s="807"/>
      <c r="N112" s="807"/>
    </row>
    <row r="114" spans="1:14" ht="14.25" customHeight="1"/>
    <row r="115" spans="1:14" hidden="1">
      <c r="A115" s="270" t="s">
        <v>326</v>
      </c>
      <c r="B115" s="270"/>
      <c r="C115" s="270"/>
      <c r="D115" s="270"/>
      <c r="E115" s="270"/>
      <c r="F115" s="270"/>
      <c r="G115" s="270"/>
      <c r="H115" s="270"/>
      <c r="I115" s="270"/>
      <c r="J115" s="270"/>
      <c r="K115" s="270"/>
      <c r="L115" s="270"/>
      <c r="M115" s="270"/>
      <c r="N115" s="270"/>
    </row>
    <row r="116" spans="1:14" hidden="1">
      <c r="A116" s="263" t="s">
        <v>327</v>
      </c>
      <c r="B116" s="263"/>
      <c r="C116" s="263"/>
      <c r="D116" s="263"/>
      <c r="E116" s="263"/>
      <c r="F116" s="263"/>
      <c r="G116" s="263"/>
      <c r="H116" s="263"/>
      <c r="I116" s="263"/>
      <c r="J116" s="263"/>
      <c r="K116" s="263"/>
      <c r="L116" s="263"/>
      <c r="M116" s="263"/>
      <c r="N116" s="263"/>
    </row>
    <row r="117" spans="1:14" ht="12.75" hidden="1" customHeight="1">
      <c r="A117" s="264" t="s">
        <v>328</v>
      </c>
      <c r="B117" s="264"/>
      <c r="C117" s="264"/>
      <c r="D117" s="264"/>
      <c r="E117" s="258" t="s">
        <v>329</v>
      </c>
      <c r="F117" s="258"/>
      <c r="G117" s="258"/>
      <c r="H117" s="261"/>
      <c r="I117" s="261"/>
      <c r="J117" s="261"/>
      <c r="K117" s="261"/>
      <c r="L117" s="261"/>
      <c r="M117" s="261"/>
      <c r="N117" s="261"/>
    </row>
    <row r="118" spans="1:14" ht="98.25" hidden="1" customHeight="1">
      <c r="A118" s="264"/>
      <c r="B118" s="264"/>
      <c r="C118" s="264"/>
      <c r="D118" s="264"/>
      <c r="E118" s="258"/>
      <c r="F118" s="258"/>
      <c r="G118" s="258"/>
      <c r="H118" s="261"/>
      <c r="I118" s="261"/>
      <c r="J118" s="261"/>
      <c r="K118" s="261"/>
      <c r="L118" s="261"/>
      <c r="M118" s="261"/>
      <c r="N118" s="261"/>
    </row>
    <row r="119" spans="1:14" ht="12.75" hidden="1" customHeight="1">
      <c r="A119" s="257" t="s">
        <v>330</v>
      </c>
      <c r="B119" s="257"/>
      <c r="C119" s="257"/>
      <c r="D119" s="257"/>
      <c r="E119" s="258" t="s">
        <v>331</v>
      </c>
      <c r="F119" s="258"/>
      <c r="G119" s="258"/>
      <c r="H119" s="261"/>
      <c r="I119" s="261"/>
      <c r="J119" s="261"/>
      <c r="K119" s="261"/>
      <c r="L119" s="261"/>
      <c r="M119" s="261"/>
      <c r="N119" s="261"/>
    </row>
    <row r="120" spans="1:14" ht="69.75" hidden="1" customHeight="1">
      <c r="A120" s="257"/>
      <c r="B120" s="257"/>
      <c r="C120" s="257"/>
      <c r="D120" s="257"/>
      <c r="E120" s="258"/>
      <c r="F120" s="258"/>
      <c r="G120" s="258"/>
      <c r="H120" s="261"/>
      <c r="I120" s="261"/>
      <c r="J120" s="261"/>
      <c r="K120" s="261"/>
      <c r="L120" s="261"/>
      <c r="M120" s="261"/>
      <c r="N120" s="261"/>
    </row>
    <row r="121" spans="1:14" ht="12.75" hidden="1" customHeight="1">
      <c r="A121" s="257" t="s">
        <v>332</v>
      </c>
      <c r="B121" s="257"/>
      <c r="C121" s="257"/>
      <c r="D121" s="257"/>
      <c r="E121" s="258" t="s">
        <v>333</v>
      </c>
      <c r="F121" s="258"/>
      <c r="G121" s="258"/>
      <c r="H121" s="261"/>
      <c r="I121" s="261"/>
      <c r="J121" s="261"/>
      <c r="K121" s="261"/>
      <c r="L121" s="261"/>
      <c r="M121" s="261"/>
      <c r="N121" s="261"/>
    </row>
    <row r="122" spans="1:14" ht="40.5" hidden="1" customHeight="1">
      <c r="A122" s="257"/>
      <c r="B122" s="257"/>
      <c r="C122" s="257"/>
      <c r="D122" s="257"/>
      <c r="E122" s="258"/>
      <c r="F122" s="258"/>
      <c r="G122" s="258"/>
      <c r="H122" s="261"/>
      <c r="I122" s="261"/>
      <c r="J122" s="261"/>
      <c r="K122" s="261"/>
      <c r="L122" s="261"/>
      <c r="M122" s="261"/>
      <c r="N122" s="261"/>
    </row>
    <row r="123" spans="1:14" ht="12.75" hidden="1" customHeight="1">
      <c r="A123" s="257" t="s">
        <v>334</v>
      </c>
      <c r="B123" s="257"/>
      <c r="C123" s="257"/>
      <c r="D123" s="257"/>
      <c r="E123" s="258" t="s">
        <v>335</v>
      </c>
      <c r="F123" s="258"/>
      <c r="G123" s="258"/>
      <c r="H123" s="261"/>
      <c r="I123" s="261"/>
      <c r="J123" s="261"/>
      <c r="K123" s="261"/>
      <c r="L123" s="261"/>
      <c r="M123" s="261"/>
      <c r="N123" s="261"/>
    </row>
    <row r="124" spans="1:14" ht="55.5" hidden="1" customHeight="1">
      <c r="A124" s="257"/>
      <c r="B124" s="257"/>
      <c r="C124" s="257"/>
      <c r="D124" s="257"/>
      <c r="E124" s="258"/>
      <c r="F124" s="258"/>
      <c r="G124" s="258"/>
      <c r="H124" s="261"/>
      <c r="I124" s="261"/>
      <c r="J124" s="261"/>
      <c r="K124" s="261"/>
      <c r="L124" s="261"/>
      <c r="M124" s="261"/>
      <c r="N124" s="261"/>
    </row>
    <row r="125" spans="1:14" ht="12.75" hidden="1" customHeight="1">
      <c r="A125" s="257" t="s">
        <v>336</v>
      </c>
      <c r="B125" s="257"/>
      <c r="C125" s="257"/>
      <c r="D125" s="257"/>
      <c r="E125" s="258" t="s">
        <v>337</v>
      </c>
      <c r="F125" s="258"/>
      <c r="G125" s="258"/>
      <c r="H125" s="261"/>
      <c r="I125" s="261"/>
      <c r="J125" s="261"/>
      <c r="K125" s="261"/>
      <c r="L125" s="261"/>
      <c r="M125" s="261"/>
      <c r="N125" s="261"/>
    </row>
    <row r="126" spans="1:14" ht="50.25" hidden="1" customHeight="1">
      <c r="A126" s="257"/>
      <c r="B126" s="257"/>
      <c r="C126" s="257"/>
      <c r="D126" s="257"/>
      <c r="E126" s="258"/>
      <c r="F126" s="258"/>
      <c r="G126" s="258"/>
      <c r="H126" s="261"/>
      <c r="I126" s="261"/>
      <c r="J126" s="261"/>
      <c r="K126" s="261"/>
      <c r="L126" s="261"/>
      <c r="M126" s="261"/>
      <c r="N126" s="261"/>
    </row>
    <row r="127" spans="1:14" ht="12.75" hidden="1" customHeight="1">
      <c r="A127" s="257" t="s">
        <v>338</v>
      </c>
      <c r="B127" s="257"/>
      <c r="C127" s="257"/>
      <c r="D127" s="257"/>
      <c r="E127" s="258" t="s">
        <v>339</v>
      </c>
      <c r="F127" s="258"/>
      <c r="G127" s="258"/>
      <c r="H127" s="262" t="s">
        <v>340</v>
      </c>
      <c r="I127" s="262"/>
      <c r="J127" s="262"/>
      <c r="K127" s="262"/>
      <c r="L127" s="262"/>
      <c r="M127" s="262"/>
      <c r="N127" s="262"/>
    </row>
    <row r="128" spans="1:14" ht="147.75" hidden="1" customHeight="1">
      <c r="A128" s="257"/>
      <c r="B128" s="257"/>
      <c r="C128" s="257"/>
      <c r="D128" s="257"/>
      <c r="E128" s="258"/>
      <c r="F128" s="258"/>
      <c r="G128" s="258"/>
      <c r="H128" s="262"/>
      <c r="I128" s="262"/>
      <c r="J128" s="262"/>
      <c r="K128" s="262"/>
      <c r="L128" s="262"/>
      <c r="M128" s="262"/>
      <c r="N128" s="262"/>
    </row>
    <row r="129" spans="1:14" ht="111" hidden="1" customHeight="1">
      <c r="A129" s="257" t="s">
        <v>341</v>
      </c>
      <c r="B129" s="257"/>
      <c r="C129" s="257"/>
      <c r="D129" s="257"/>
      <c r="E129" s="258" t="s">
        <v>342</v>
      </c>
      <c r="F129" s="258"/>
      <c r="G129" s="258"/>
      <c r="H129" s="259"/>
      <c r="I129" s="259"/>
      <c r="J129" s="259"/>
      <c r="K129" s="259"/>
      <c r="L129" s="260" t="s">
        <v>343</v>
      </c>
      <c r="M129" s="260"/>
      <c r="N129" s="260"/>
    </row>
    <row r="130" spans="1:14" ht="92.25" hidden="1" customHeight="1">
      <c r="A130" s="257"/>
      <c r="B130" s="257"/>
      <c r="C130" s="257"/>
      <c r="D130" s="257"/>
      <c r="E130" s="258"/>
      <c r="F130" s="258"/>
      <c r="G130" s="258"/>
      <c r="H130" s="259"/>
      <c r="I130" s="259"/>
      <c r="J130" s="259"/>
      <c r="K130" s="259"/>
      <c r="L130" s="260" t="s">
        <v>344</v>
      </c>
      <c r="M130" s="260"/>
      <c r="N130" s="260"/>
    </row>
    <row r="131" spans="1:14" ht="72.75" hidden="1" customHeight="1">
      <c r="A131" s="257"/>
      <c r="B131" s="257"/>
      <c r="C131" s="257"/>
      <c r="D131" s="257"/>
      <c r="E131" s="258"/>
      <c r="F131" s="258"/>
      <c r="G131" s="258"/>
      <c r="H131" s="259"/>
      <c r="I131" s="259"/>
      <c r="J131" s="259"/>
      <c r="K131" s="259"/>
      <c r="L131" s="260" t="s">
        <v>345</v>
      </c>
      <c r="M131" s="260"/>
      <c r="N131" s="260"/>
    </row>
    <row r="132" spans="1:14" hidden="1"/>
    <row r="133" spans="1:14" hidden="1"/>
    <row r="134" spans="1:14" hidden="1"/>
    <row r="135" spans="1:14" hidden="1"/>
    <row r="136" spans="1:14" hidden="1"/>
    <row r="137" spans="1:14" hidden="1"/>
    <row r="65448" spans="251:255">
      <c r="IQ65448" s="60" t="s">
        <v>291</v>
      </c>
      <c r="IR65448" s="60" t="s">
        <v>292</v>
      </c>
      <c r="IS65448" s="60" t="s">
        <v>293</v>
      </c>
      <c r="IT65448" s="60" t="s">
        <v>294</v>
      </c>
      <c r="IU65448" s="60" t="s">
        <v>295</v>
      </c>
    </row>
    <row r="65449" spans="251:255">
      <c r="IQ65449" s="60" t="e">
        <f>#REF!&amp;$C$9</f>
        <v>#REF!</v>
      </c>
      <c r="IR65449" s="60" t="e">
        <f>#REF!</f>
        <v>#REF!</v>
      </c>
      <c r="IS65449" s="60" t="e">
        <f>$B$25&amp;" - "&amp;$B$26&amp;" - "&amp;$B$29&amp;" - "&amp;$I$29&amp;" - "&amp;#REF!&amp;" - "&amp;#REF!&amp;" - "&amp;#REF!&amp;" - "&amp;#REF!</f>
        <v>#REF!</v>
      </c>
      <c r="IT65449" s="60" t="e">
        <f>$A$32&amp;": "&amp;$I$32&amp;" - "&amp;#REF!&amp;": "&amp;#REF!&amp;" - "&amp;#REF!&amp;": "&amp;#REF!&amp;" - "&amp;#REF!&amp;": "&amp;#REF!&amp;" - "&amp;#REF!&amp;": "&amp;#REF!&amp;" - "&amp;#REF!&amp;": "&amp;#REF!&amp;" - "&amp;$A$34&amp;": "&amp;$I$34&amp;" - "&amp;$A$36&amp;": "&amp;$I$36&amp;" - "&amp;$A$37&amp;": "&amp;$I$37&amp;" - "&amp;#REF!&amp;": "&amp;#REF!&amp;" - "&amp;#REF!&amp;": "&amp;#REF!&amp;" - "&amp;#REF!&amp;": "&amp;#REF!&amp;" - "&amp;#REF!&amp;": "&amp;#REF!</f>
        <v>#REF!</v>
      </c>
      <c r="IU65449" s="60" t="e">
        <f>#REF!</f>
        <v>#REF!</v>
      </c>
    </row>
  </sheetData>
  <mergeCells count="282">
    <mergeCell ref="A127:D128"/>
    <mergeCell ref="E127:G128"/>
    <mergeCell ref="H127:N128"/>
    <mergeCell ref="A129:D131"/>
    <mergeCell ref="E129:G131"/>
    <mergeCell ref="H129:K131"/>
    <mergeCell ref="L129:N129"/>
    <mergeCell ref="L130:N130"/>
    <mergeCell ref="L131:N131"/>
    <mergeCell ref="A123:D124"/>
    <mergeCell ref="E123:G124"/>
    <mergeCell ref="H123:N124"/>
    <mergeCell ref="A125:D126"/>
    <mergeCell ref="E125:G126"/>
    <mergeCell ref="H125:N126"/>
    <mergeCell ref="A119:D120"/>
    <mergeCell ref="E119:G120"/>
    <mergeCell ref="H119:N120"/>
    <mergeCell ref="A121:D122"/>
    <mergeCell ref="E121:G122"/>
    <mergeCell ref="H121:N122"/>
    <mergeCell ref="A112:L112"/>
    <mergeCell ref="M112:N112"/>
    <mergeCell ref="A115:N115"/>
    <mergeCell ref="A116:N116"/>
    <mergeCell ref="A117:D118"/>
    <mergeCell ref="E117:G118"/>
    <mergeCell ref="H117:N118"/>
    <mergeCell ref="A108:D109"/>
    <mergeCell ref="E108:L109"/>
    <mergeCell ref="M108:N109"/>
    <mergeCell ref="A110:D111"/>
    <mergeCell ref="E110:L111"/>
    <mergeCell ref="M110:N111"/>
    <mergeCell ref="A104:N104"/>
    <mergeCell ref="A105:D105"/>
    <mergeCell ref="E105:L105"/>
    <mergeCell ref="M105:N105"/>
    <mergeCell ref="A106:D107"/>
    <mergeCell ref="E106:L107"/>
    <mergeCell ref="M106:N107"/>
    <mergeCell ref="B101:F101"/>
    <mergeCell ref="G101:H101"/>
    <mergeCell ref="I101:J101"/>
    <mergeCell ref="K101:L101"/>
    <mergeCell ref="M101:N101"/>
    <mergeCell ref="B102:L102"/>
    <mergeCell ref="M102:N102"/>
    <mergeCell ref="B99:F99"/>
    <mergeCell ref="G99:H99"/>
    <mergeCell ref="I99:J99"/>
    <mergeCell ref="K99:L99"/>
    <mergeCell ref="M99:N99"/>
    <mergeCell ref="B100:F100"/>
    <mergeCell ref="G100:H100"/>
    <mergeCell ref="I100:J100"/>
    <mergeCell ref="K100:L100"/>
    <mergeCell ref="M100:N100"/>
    <mergeCell ref="B97:F97"/>
    <mergeCell ref="G97:H97"/>
    <mergeCell ref="I97:J97"/>
    <mergeCell ref="K97:L97"/>
    <mergeCell ref="M97:N97"/>
    <mergeCell ref="B98:F98"/>
    <mergeCell ref="G98:H98"/>
    <mergeCell ref="I98:J98"/>
    <mergeCell ref="K98:L98"/>
    <mergeCell ref="M98:N98"/>
    <mergeCell ref="B95:F95"/>
    <mergeCell ref="G95:H95"/>
    <mergeCell ref="I95:J95"/>
    <mergeCell ref="K95:L95"/>
    <mergeCell ref="M95:N95"/>
    <mergeCell ref="B96:F96"/>
    <mergeCell ref="G96:H96"/>
    <mergeCell ref="I96:J96"/>
    <mergeCell ref="K96:L96"/>
    <mergeCell ref="M96:N96"/>
    <mergeCell ref="B93:F93"/>
    <mergeCell ref="G93:H93"/>
    <mergeCell ref="I93:J93"/>
    <mergeCell ref="K93:L93"/>
    <mergeCell ref="M93:N93"/>
    <mergeCell ref="B94:F94"/>
    <mergeCell ref="G94:H94"/>
    <mergeCell ref="I94:J94"/>
    <mergeCell ref="K94:L94"/>
    <mergeCell ref="M94:N94"/>
    <mergeCell ref="B91:F91"/>
    <mergeCell ref="G91:H91"/>
    <mergeCell ref="I91:J91"/>
    <mergeCell ref="K91:L91"/>
    <mergeCell ref="M91:N91"/>
    <mergeCell ref="B92:F92"/>
    <mergeCell ref="G92:H92"/>
    <mergeCell ref="I92:J92"/>
    <mergeCell ref="K92:L92"/>
    <mergeCell ref="M92:N92"/>
    <mergeCell ref="A89:N89"/>
    <mergeCell ref="B90:F90"/>
    <mergeCell ref="G90:H90"/>
    <mergeCell ref="I90:J90"/>
    <mergeCell ref="K90:L90"/>
    <mergeCell ref="M90:N90"/>
    <mergeCell ref="A82:B84"/>
    <mergeCell ref="C82:G84"/>
    <mergeCell ref="H82:I84"/>
    <mergeCell ref="J82:N84"/>
    <mergeCell ref="A85:B87"/>
    <mergeCell ref="C85:G87"/>
    <mergeCell ref="H85:I87"/>
    <mergeCell ref="J85:N87"/>
    <mergeCell ref="A78:B80"/>
    <mergeCell ref="C78:G80"/>
    <mergeCell ref="H78:I80"/>
    <mergeCell ref="J78:N80"/>
    <mergeCell ref="A81:G81"/>
    <mergeCell ref="H81:N81"/>
    <mergeCell ref="A74:G74"/>
    <mergeCell ref="H74:N74"/>
    <mergeCell ref="A75:B77"/>
    <mergeCell ref="C75:G77"/>
    <mergeCell ref="H75:I77"/>
    <mergeCell ref="J75:N77"/>
    <mergeCell ref="A71:E71"/>
    <mergeCell ref="F71:G71"/>
    <mergeCell ref="H71:L71"/>
    <mergeCell ref="M71:N71"/>
    <mergeCell ref="A72:E72"/>
    <mergeCell ref="F72:G72"/>
    <mergeCell ref="H72:L72"/>
    <mergeCell ref="M72:N72"/>
    <mergeCell ref="A59:B60"/>
    <mergeCell ref="A61:B62"/>
    <mergeCell ref="A63:B64"/>
    <mergeCell ref="A65:B66"/>
    <mergeCell ref="A67:B68"/>
    <mergeCell ref="A69:B70"/>
    <mergeCell ref="A49:N49"/>
    <mergeCell ref="A50:B50"/>
    <mergeCell ref="A51:B52"/>
    <mergeCell ref="A53:B54"/>
    <mergeCell ref="A55:B56"/>
    <mergeCell ref="A57:B5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0:N30"/>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51:F51 C53:G53 C54:N56 C52:N52 C58:N58 N59:N60 C60:M60 C62:N62 C64:N64 C66:N66 C68:N68 C70:N70">
    <cfRule type="cellIs" dxfId="40" priority="2" operator="equal">
      <formula>"x"</formula>
    </cfRule>
  </conditionalFormatting>
  <conditionalFormatting sqref="C51:N51 C53:N53 C55:N55 C57:N57 C59:M59 C61:N61 C63:N63 C65:N65 C67:N67 C69:N69">
    <cfRule type="cellIs" dxfId="39" priority="1" operator="equal">
      <formula>"x"</formula>
    </cfRule>
  </conditionalFormatting>
  <conditionalFormatting sqref="J55">
    <cfRule type="cellIs" dxfId="38" priority="3"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6:N70 IY51:JJ70 SU51:TF70 ACQ51:ADB70 C55:I55 K55:N55 C51:N54" xr:uid="{1808B284-6183-48B8-A168-0DF3645CDF5F}">
      <formula1>0</formula1>
      <formula2>0</formula2>
    </dataValidation>
  </dataValidations>
  <printOptions horizontalCentered="1"/>
  <pageMargins left="0.23622047244094491" right="0.15748031496062992" top="0.55118110236220474" bottom="0.59055118110236227" header="0.23622047244094491" footer="0.51181102362204722"/>
  <pageSetup paperSize="9" scale="70" firstPageNumber="0" orientation="portrait" horizontalDpi="300" verticalDpi="300" r:id="rId1"/>
  <headerFooter>
    <oddHeader>&amp;LCOMUNE: LANZO&amp;ROBIETTIVO DI PERFORMANCE ANNO:2018</oddHeader>
  </headerFooter>
  <rowBreaks count="1" manualBreakCount="1">
    <brk id="113" max="16383" man="1"/>
  </rowBreaks>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FF00"/>
  </sheetPr>
  <dimension ref="A1:AMM65438"/>
  <sheetViews>
    <sheetView topLeftCell="A2" zoomScaleNormal="100" workbookViewId="0">
      <selection activeCell="E6" sqref="E6:H7"/>
    </sheetView>
  </sheetViews>
  <sheetFormatPr defaultColWidth="8.85546875" defaultRowHeight="15"/>
  <cols>
    <col min="1" max="1" width="7.140625" style="166" customWidth="1"/>
    <col min="2" max="2" width="13.5703125" style="166" customWidth="1"/>
    <col min="3" max="3" width="6.28515625" style="166" customWidth="1"/>
    <col min="4" max="7" width="6.5703125" style="166" customWidth="1"/>
    <col min="8" max="8" width="5.42578125" style="166" customWidth="1"/>
    <col min="9" max="9" width="6.5703125" style="166" customWidth="1"/>
    <col min="10" max="10" width="6.85546875" style="166" customWidth="1"/>
    <col min="11" max="11" width="6.5703125" style="166" customWidth="1"/>
    <col min="12" max="12" width="7" style="166" customWidth="1"/>
    <col min="13" max="13" width="6.5703125" style="166" customWidth="1"/>
    <col min="14" max="14" width="5.5703125" style="166" customWidth="1"/>
    <col min="15" max="15" width="7.5703125" style="166" customWidth="1"/>
    <col min="16" max="17" width="4.5703125" style="166" customWidth="1"/>
    <col min="18" max="18" width="8.28515625" style="166" customWidth="1"/>
    <col min="19" max="19" width="6.7109375" style="166" customWidth="1"/>
    <col min="20" max="20" width="6.42578125" style="166" customWidth="1"/>
    <col min="21" max="246" width="9.140625" style="166" customWidth="1"/>
    <col min="247" max="247" width="14.140625" style="166" customWidth="1"/>
    <col min="248" max="258" width="9.140625" style="166" customWidth="1"/>
    <col min="259" max="259" width="7.140625" style="166" customWidth="1"/>
    <col min="260" max="260" width="12" style="166" customWidth="1"/>
    <col min="261" max="261" width="6.28515625" style="166" customWidth="1"/>
    <col min="262" max="265" width="6.5703125" style="166" customWidth="1"/>
    <col min="266" max="266" width="5.42578125" style="166" customWidth="1"/>
    <col min="267" max="267" width="6.5703125" style="166" customWidth="1"/>
    <col min="268" max="268" width="6.85546875" style="166" customWidth="1"/>
    <col min="269" max="269" width="6.5703125" style="166" customWidth="1"/>
    <col min="270" max="270" width="7" style="166" customWidth="1"/>
    <col min="271" max="271" width="6.5703125" style="166" customWidth="1"/>
    <col min="272" max="272" width="5.5703125" style="166" customWidth="1"/>
    <col min="273" max="273" width="7.5703125" style="166" customWidth="1"/>
    <col min="274" max="274" width="4.5703125" style="166" customWidth="1"/>
    <col min="275" max="275" width="6.7109375" style="166" customWidth="1"/>
    <col min="276" max="276" width="6.42578125" style="166" customWidth="1"/>
    <col min="277" max="502" width="9.140625" style="166" customWidth="1"/>
    <col min="503" max="503" width="14.140625" style="166" customWidth="1"/>
    <col min="504" max="514" width="9.140625" style="166" customWidth="1"/>
    <col min="515" max="515" width="7.140625" style="166" customWidth="1"/>
    <col min="516" max="516" width="12" style="166" customWidth="1"/>
    <col min="517" max="517" width="6.28515625" style="166" customWidth="1"/>
    <col min="518" max="521" width="6.5703125" style="166" customWidth="1"/>
    <col min="522" max="522" width="5.42578125" style="166" customWidth="1"/>
    <col min="523" max="523" width="6.5703125" style="166" customWidth="1"/>
    <col min="524" max="524" width="6.85546875" style="166" customWidth="1"/>
    <col min="525" max="525" width="6.5703125" style="166" customWidth="1"/>
    <col min="526" max="526" width="7" style="166" customWidth="1"/>
    <col min="527" max="527" width="6.5703125" style="166" customWidth="1"/>
    <col min="528" max="528" width="5.5703125" style="166" customWidth="1"/>
    <col min="529" max="529" width="7.5703125" style="166" customWidth="1"/>
    <col min="530" max="530" width="4.5703125" style="166" customWidth="1"/>
    <col min="531" max="531" width="6.7109375" style="166" customWidth="1"/>
    <col min="532" max="532" width="6.42578125" style="166" customWidth="1"/>
    <col min="533" max="758" width="9.140625" style="166" customWidth="1"/>
    <col min="759" max="759" width="14.140625" style="166" customWidth="1"/>
    <col min="760" max="770" width="9.140625" style="166" customWidth="1"/>
    <col min="771" max="771" width="7.140625" style="166" customWidth="1"/>
    <col min="772" max="772" width="12" style="166" customWidth="1"/>
    <col min="773" max="773" width="6.28515625" style="166" customWidth="1"/>
    <col min="774" max="777" width="6.5703125" style="166" customWidth="1"/>
    <col min="778" max="778" width="5.42578125" style="166" customWidth="1"/>
    <col min="779" max="779" width="6.5703125" style="166" customWidth="1"/>
    <col min="780" max="780" width="6.85546875" style="166" customWidth="1"/>
    <col min="781" max="781" width="6.5703125" style="166" customWidth="1"/>
    <col min="782" max="782" width="7" style="166" customWidth="1"/>
    <col min="783" max="783" width="6.5703125" style="166" customWidth="1"/>
    <col min="784" max="784" width="5.5703125" style="166" customWidth="1"/>
    <col min="785" max="785" width="7.5703125" style="166" customWidth="1"/>
    <col min="786" max="786" width="4.5703125" style="166" customWidth="1"/>
    <col min="787" max="787" width="6.7109375" style="166" customWidth="1"/>
    <col min="788" max="788" width="6.42578125" style="166" customWidth="1"/>
    <col min="789" max="1014" width="9.140625" style="166" customWidth="1"/>
    <col min="1015" max="1015" width="14.140625" style="166" customWidth="1"/>
    <col min="1016" max="1027" width="9.140625" style="166" customWidth="1"/>
    <col min="1028" max="16384" width="8.85546875" style="167"/>
  </cols>
  <sheetData>
    <row r="1" spans="1:29" ht="18" customHeight="1">
      <c r="A1" s="658" t="s">
        <v>641</v>
      </c>
      <c r="B1" s="658"/>
      <c r="C1" s="658"/>
      <c r="D1" s="658"/>
      <c r="E1" s="658"/>
      <c r="F1" s="658"/>
      <c r="G1" s="658"/>
      <c r="H1" s="658"/>
      <c r="I1" s="658"/>
      <c r="J1" s="658"/>
      <c r="K1" s="658"/>
      <c r="L1" s="658"/>
      <c r="M1" s="658"/>
      <c r="N1" s="658"/>
    </row>
    <row r="2" spans="1:29" ht="26.25" customHeight="1">
      <c r="A2" s="168"/>
      <c r="B2" s="168"/>
      <c r="C2" s="168"/>
      <c r="D2" s="168"/>
      <c r="E2" s="168"/>
      <c r="F2" s="168"/>
      <c r="G2" s="168"/>
      <c r="H2" s="168"/>
      <c r="I2" s="168"/>
      <c r="J2" s="168"/>
      <c r="K2" s="168"/>
      <c r="L2" s="168"/>
      <c r="M2" s="168"/>
      <c r="N2" s="168"/>
      <c r="O2" s="169"/>
      <c r="P2" s="169"/>
      <c r="Q2" s="169"/>
      <c r="R2" s="169"/>
      <c r="S2" s="169"/>
      <c r="T2" s="169"/>
      <c r="U2" s="169"/>
      <c r="V2" s="169"/>
      <c r="W2" s="169"/>
      <c r="X2" s="169"/>
      <c r="Y2" s="169"/>
    </row>
    <row r="3" spans="1:29" s="169" customFormat="1" ht="37.5" customHeight="1">
      <c r="A3" s="659" t="s">
        <v>642</v>
      </c>
      <c r="B3" s="659"/>
      <c r="C3" s="659"/>
      <c r="D3" s="659"/>
      <c r="E3" s="660"/>
      <c r="F3" s="660"/>
      <c r="G3" s="660"/>
      <c r="H3" s="660"/>
      <c r="I3" s="661" t="s">
        <v>511</v>
      </c>
      <c r="J3" s="661"/>
      <c r="K3" s="661"/>
      <c r="L3" s="661"/>
      <c r="M3" s="661"/>
      <c r="N3" s="661"/>
      <c r="T3" s="170"/>
      <c r="U3" s="171"/>
      <c r="V3" s="171"/>
      <c r="W3" s="171"/>
      <c r="X3" s="171"/>
      <c r="Y3" s="171"/>
      <c r="Z3" s="171"/>
      <c r="AC3" s="171"/>
    </row>
    <row r="4" spans="1:29" s="169" customFormat="1" ht="12.75" customHeight="1">
      <c r="A4" s="659" t="s">
        <v>643</v>
      </c>
      <c r="B4" s="659"/>
      <c r="C4" s="659"/>
      <c r="D4" s="659"/>
      <c r="E4" s="662"/>
      <c r="F4" s="662"/>
      <c r="G4" s="662"/>
      <c r="H4" s="662"/>
      <c r="I4" s="663" t="s">
        <v>513</v>
      </c>
      <c r="J4" s="663"/>
      <c r="K4" s="663"/>
      <c r="L4" s="663"/>
      <c r="M4" s="663"/>
      <c r="N4" s="663"/>
      <c r="T4" s="170"/>
      <c r="U4" s="171"/>
      <c r="V4" s="171"/>
      <c r="W4" s="171"/>
      <c r="X4" s="171"/>
      <c r="Y4" s="171"/>
      <c r="Z4" s="171"/>
      <c r="AC4" s="171"/>
    </row>
    <row r="5" spans="1:29" s="169" customFormat="1" ht="21.75" customHeight="1">
      <c r="A5" s="659"/>
      <c r="B5" s="659"/>
      <c r="C5" s="659"/>
      <c r="D5" s="659"/>
      <c r="E5" s="662"/>
      <c r="F5" s="662"/>
      <c r="G5" s="662"/>
      <c r="H5" s="662"/>
      <c r="I5" s="663"/>
      <c r="J5" s="663"/>
      <c r="K5" s="663"/>
      <c r="L5" s="663"/>
      <c r="M5" s="663"/>
      <c r="N5" s="663"/>
      <c r="T5" s="170"/>
      <c r="U5" s="171"/>
      <c r="AC5" s="171"/>
    </row>
    <row r="6" spans="1:29" s="169" customFormat="1" ht="21.75" customHeight="1">
      <c r="A6" s="664" t="s">
        <v>229</v>
      </c>
      <c r="B6" s="664"/>
      <c r="C6" s="664"/>
      <c r="D6" s="664"/>
      <c r="E6" s="665" t="s">
        <v>514</v>
      </c>
      <c r="F6" s="665"/>
      <c r="G6" s="665"/>
      <c r="H6" s="665"/>
      <c r="I6" s="666" t="s">
        <v>231</v>
      </c>
      <c r="J6" s="666"/>
      <c r="K6" s="666"/>
      <c r="L6" s="666"/>
      <c r="M6" s="666"/>
      <c r="N6" s="666"/>
      <c r="T6" s="170"/>
      <c r="U6" s="171"/>
    </row>
    <row r="7" spans="1:29" s="169" customFormat="1" ht="27" customHeight="1">
      <c r="A7" s="664"/>
      <c r="B7" s="664"/>
      <c r="C7" s="664"/>
      <c r="D7" s="664"/>
      <c r="E7" s="665"/>
      <c r="F7" s="665"/>
      <c r="G7" s="665"/>
      <c r="H7" s="665"/>
      <c r="I7" s="667">
        <v>2026</v>
      </c>
      <c r="J7" s="667"/>
      <c r="K7" s="667">
        <v>2027</v>
      </c>
      <c r="L7" s="667"/>
      <c r="M7" s="668">
        <v>2028</v>
      </c>
      <c r="N7" s="668"/>
      <c r="T7" s="170"/>
      <c r="U7" s="171"/>
    </row>
    <row r="8" spans="1:29" s="169" customFormat="1" ht="31.5" customHeight="1">
      <c r="A8" s="664" t="s">
        <v>232</v>
      </c>
      <c r="B8" s="664"/>
      <c r="C8" s="664"/>
      <c r="D8" s="664"/>
      <c r="E8" s="669"/>
      <c r="F8" s="669"/>
      <c r="G8" s="669"/>
      <c r="H8" s="669"/>
      <c r="I8" s="655" t="s">
        <v>234</v>
      </c>
      <c r="J8" s="655"/>
      <c r="K8" s="655"/>
      <c r="L8" s="655"/>
      <c r="M8" s="655"/>
      <c r="N8" s="655"/>
      <c r="T8" s="170"/>
      <c r="U8" s="171"/>
    </row>
    <row r="9" spans="1:29" ht="54" customHeight="1">
      <c r="A9" s="656" t="s">
        <v>235</v>
      </c>
      <c r="B9" s="656"/>
      <c r="C9" s="310" t="s">
        <v>515</v>
      </c>
      <c r="D9" s="310"/>
      <c r="E9" s="310"/>
      <c r="F9" s="310"/>
      <c r="G9" s="310"/>
      <c r="H9" s="310"/>
      <c r="I9" s="310"/>
      <c r="J9" s="310"/>
      <c r="K9" s="310"/>
      <c r="L9" s="310"/>
      <c r="M9" s="310"/>
      <c r="N9" s="310"/>
      <c r="T9" s="170"/>
      <c r="U9" s="171"/>
    </row>
    <row r="10" spans="1:29" ht="38.25" hidden="1" customHeight="1">
      <c r="A10" s="656"/>
      <c r="B10" s="656"/>
      <c r="C10" s="657"/>
      <c r="D10" s="657"/>
      <c r="E10" s="657"/>
      <c r="F10" s="657"/>
      <c r="G10" s="657"/>
      <c r="H10" s="657"/>
      <c r="I10" s="657"/>
      <c r="J10" s="657"/>
      <c r="K10" s="657"/>
      <c r="L10" s="657"/>
      <c r="M10" s="657"/>
      <c r="N10" s="657"/>
      <c r="T10" s="172"/>
    </row>
    <row r="11" spans="1:29" ht="19.5" customHeight="1">
      <c r="A11" s="656" t="s">
        <v>237</v>
      </c>
      <c r="B11" s="656"/>
      <c r="C11" s="472" t="s">
        <v>516</v>
      </c>
      <c r="D11" s="472"/>
      <c r="E11" s="472"/>
      <c r="F11" s="472"/>
      <c r="G11" s="472"/>
      <c r="H11" s="472"/>
      <c r="I11" s="472"/>
      <c r="J11" s="472"/>
      <c r="K11" s="472"/>
      <c r="L11" s="472"/>
      <c r="M11" s="472"/>
      <c r="N11" s="472"/>
      <c r="T11" s="170"/>
      <c r="U11" s="173"/>
      <c r="AC11" s="173"/>
    </row>
    <row r="12" spans="1:29" ht="19.5" customHeight="1">
      <c r="A12" s="656"/>
      <c r="B12" s="656"/>
      <c r="C12" s="472"/>
      <c r="D12" s="472"/>
      <c r="E12" s="472"/>
      <c r="F12" s="472"/>
      <c r="G12" s="472"/>
      <c r="H12" s="472"/>
      <c r="I12" s="472"/>
      <c r="J12" s="472"/>
      <c r="K12" s="472"/>
      <c r="L12" s="472"/>
      <c r="M12" s="472"/>
      <c r="N12" s="472"/>
      <c r="AC12" s="173"/>
    </row>
    <row r="13" spans="1:29" ht="48" customHeight="1">
      <c r="A13" s="656"/>
      <c r="B13" s="656"/>
      <c r="C13" s="472"/>
      <c r="D13" s="472"/>
      <c r="E13" s="472"/>
      <c r="F13" s="472"/>
      <c r="G13" s="472"/>
      <c r="H13" s="472"/>
      <c r="I13" s="472"/>
      <c r="J13" s="472"/>
      <c r="K13" s="472"/>
      <c r="L13" s="472"/>
      <c r="M13" s="472"/>
      <c r="N13" s="472"/>
      <c r="AC13" s="173"/>
    </row>
    <row r="14" spans="1:29" ht="171.75" hidden="1" customHeight="1">
      <c r="A14" s="656"/>
      <c r="B14" s="656"/>
      <c r="C14" s="472"/>
      <c r="D14" s="472"/>
      <c r="E14" s="472"/>
      <c r="F14" s="472"/>
      <c r="G14" s="472"/>
      <c r="H14" s="472"/>
      <c r="I14" s="472"/>
      <c r="J14" s="472"/>
      <c r="K14" s="472"/>
      <c r="L14" s="472"/>
      <c r="M14" s="472"/>
      <c r="N14" s="472"/>
      <c r="AC14" s="173"/>
    </row>
    <row r="15" spans="1:29" ht="18.75" hidden="1" customHeight="1">
      <c r="A15" s="656"/>
      <c r="B15" s="656"/>
      <c r="C15" s="472"/>
      <c r="D15" s="472"/>
      <c r="E15" s="472"/>
      <c r="F15" s="472"/>
      <c r="G15" s="472"/>
      <c r="H15" s="472"/>
      <c r="I15" s="472"/>
      <c r="J15" s="472"/>
      <c r="K15" s="472"/>
      <c r="L15" s="472"/>
      <c r="M15" s="472"/>
      <c r="N15" s="472"/>
    </row>
    <row r="16" spans="1:29" ht="16.5" hidden="1" customHeight="1">
      <c r="A16" s="656"/>
      <c r="B16" s="656"/>
      <c r="C16" s="472"/>
      <c r="D16" s="472"/>
      <c r="E16" s="472"/>
      <c r="F16" s="472"/>
      <c r="G16" s="472"/>
      <c r="H16" s="472"/>
      <c r="I16" s="472"/>
      <c r="J16" s="472"/>
      <c r="K16" s="472"/>
      <c r="L16" s="472"/>
      <c r="M16" s="472"/>
      <c r="N16" s="472"/>
    </row>
    <row r="17" spans="1:31" ht="23.25" hidden="1" customHeight="1">
      <c r="A17" s="656"/>
      <c r="B17" s="656"/>
      <c r="C17" s="472"/>
      <c r="D17" s="472"/>
      <c r="E17" s="472"/>
      <c r="F17" s="472"/>
      <c r="G17" s="472"/>
      <c r="H17" s="472"/>
      <c r="I17" s="472"/>
      <c r="J17" s="472"/>
      <c r="K17" s="472"/>
      <c r="L17" s="472"/>
      <c r="M17" s="472"/>
      <c r="N17" s="472"/>
    </row>
    <row r="18" spans="1:31" ht="20.25" hidden="1" customHeight="1">
      <c r="A18" s="656"/>
      <c r="B18" s="656"/>
      <c r="C18" s="472"/>
      <c r="D18" s="472"/>
      <c r="E18" s="472"/>
      <c r="F18" s="472"/>
      <c r="G18" s="472"/>
      <c r="H18" s="472"/>
      <c r="I18" s="472"/>
      <c r="J18" s="472"/>
      <c r="K18" s="472"/>
      <c r="L18" s="472"/>
      <c r="M18" s="472"/>
      <c r="N18" s="472"/>
    </row>
    <row r="19" spans="1:31" ht="13.5" hidden="1" customHeight="1">
      <c r="A19" s="656"/>
      <c r="B19" s="656"/>
      <c r="C19" s="472"/>
      <c r="D19" s="472"/>
      <c r="E19" s="472"/>
      <c r="F19" s="472"/>
      <c r="G19" s="472"/>
      <c r="H19" s="472"/>
      <c r="I19" s="472"/>
      <c r="J19" s="472"/>
      <c r="K19" s="472"/>
      <c r="L19" s="472"/>
      <c r="M19" s="472"/>
      <c r="N19" s="472"/>
    </row>
    <row r="20" spans="1:31" ht="13.5" hidden="1" customHeight="1">
      <c r="A20" s="656"/>
      <c r="B20" s="656"/>
      <c r="C20" s="472"/>
      <c r="D20" s="472"/>
      <c r="E20" s="472"/>
      <c r="F20" s="472"/>
      <c r="G20" s="472"/>
      <c r="H20" s="472"/>
      <c r="I20" s="472"/>
      <c r="J20" s="472"/>
      <c r="K20" s="472"/>
      <c r="L20" s="472"/>
      <c r="M20" s="472"/>
      <c r="N20" s="472"/>
    </row>
    <row r="21" spans="1:31" ht="13.5" hidden="1" customHeight="1">
      <c r="A21" s="656"/>
      <c r="B21" s="656"/>
      <c r="C21" s="472"/>
      <c r="D21" s="472"/>
      <c r="E21" s="472"/>
      <c r="F21" s="472"/>
      <c r="G21" s="472"/>
      <c r="H21" s="472"/>
      <c r="I21" s="472"/>
      <c r="J21" s="472"/>
      <c r="K21" s="472"/>
      <c r="L21" s="472"/>
      <c r="M21" s="472"/>
      <c r="N21" s="472"/>
    </row>
    <row r="22" spans="1:31" ht="13.5" hidden="1" customHeight="1">
      <c r="A22" s="656"/>
      <c r="B22" s="656"/>
      <c r="C22" s="472"/>
      <c r="D22" s="472"/>
      <c r="E22" s="472"/>
      <c r="F22" s="472"/>
      <c r="G22" s="472"/>
      <c r="H22" s="472"/>
      <c r="I22" s="472"/>
      <c r="J22" s="472"/>
      <c r="K22" s="472"/>
      <c r="L22" s="472"/>
      <c r="M22" s="472"/>
      <c r="N22" s="472"/>
    </row>
    <row r="23" spans="1:31" ht="13.5" hidden="1" customHeight="1">
      <c r="A23" s="656"/>
      <c r="B23" s="656"/>
      <c r="C23" s="472"/>
      <c r="D23" s="472"/>
      <c r="E23" s="472"/>
      <c r="F23" s="472"/>
      <c r="G23" s="472"/>
      <c r="H23" s="472"/>
      <c r="I23" s="472"/>
      <c r="J23" s="472"/>
      <c r="K23" s="472"/>
      <c r="L23" s="472"/>
      <c r="M23" s="472"/>
      <c r="N23" s="472"/>
    </row>
    <row r="24" spans="1:31" ht="18.75" customHeight="1">
      <c r="A24" s="640" t="s">
        <v>239</v>
      </c>
      <c r="B24" s="640"/>
      <c r="C24" s="640"/>
      <c r="D24" s="640"/>
      <c r="E24" s="640"/>
      <c r="F24" s="640"/>
      <c r="G24" s="640"/>
      <c r="H24" s="640"/>
      <c r="I24" s="640"/>
      <c r="J24" s="640"/>
      <c r="K24" s="640"/>
      <c r="L24" s="640"/>
      <c r="M24" s="640"/>
      <c r="N24" s="640"/>
      <c r="AA24" s="174"/>
      <c r="AB24" s="174"/>
      <c r="AC24" s="174"/>
      <c r="AD24" s="174"/>
      <c r="AE24" s="174"/>
    </row>
    <row r="25" spans="1:31" ht="42.75" customHeight="1">
      <c r="A25" s="175">
        <v>1</v>
      </c>
      <c r="B25" s="303" t="s">
        <v>515</v>
      </c>
      <c r="C25" s="303"/>
      <c r="D25" s="303"/>
      <c r="E25" s="303"/>
      <c r="F25" s="303"/>
      <c r="G25" s="303"/>
      <c r="H25" s="175"/>
      <c r="I25" s="654"/>
      <c r="J25" s="654"/>
      <c r="K25" s="654"/>
      <c r="L25" s="654"/>
      <c r="M25" s="654"/>
      <c r="N25" s="654"/>
      <c r="AA25" s="174"/>
      <c r="AB25" s="174"/>
      <c r="AC25" s="174"/>
      <c r="AD25" s="174"/>
      <c r="AE25" s="174"/>
    </row>
    <row r="26" spans="1:31" ht="42.75" customHeight="1">
      <c r="A26" s="175">
        <v>2</v>
      </c>
      <c r="B26" s="303" t="s">
        <v>517</v>
      </c>
      <c r="C26" s="303"/>
      <c r="D26" s="303"/>
      <c r="E26" s="303"/>
      <c r="F26" s="303"/>
      <c r="G26" s="303"/>
      <c r="H26" s="175"/>
      <c r="I26" s="654"/>
      <c r="J26" s="654"/>
      <c r="K26" s="654"/>
      <c r="L26" s="654"/>
      <c r="M26" s="654"/>
      <c r="N26" s="654"/>
      <c r="AA26" s="174"/>
      <c r="AB26" s="174"/>
      <c r="AC26" s="174"/>
      <c r="AD26" s="174"/>
      <c r="AE26" s="174"/>
    </row>
    <row r="27" spans="1:31" ht="42.75" customHeight="1">
      <c r="A27" s="175"/>
      <c r="B27" s="303"/>
      <c r="C27" s="303"/>
      <c r="D27" s="303"/>
      <c r="E27" s="303"/>
      <c r="F27" s="303"/>
      <c r="G27" s="303"/>
      <c r="H27" s="175"/>
      <c r="I27" s="654"/>
      <c r="J27" s="654"/>
      <c r="K27" s="654"/>
      <c r="L27" s="654"/>
      <c r="M27" s="654"/>
      <c r="N27" s="654"/>
      <c r="AA27" s="174"/>
      <c r="AB27" s="174"/>
      <c r="AC27" s="174"/>
      <c r="AD27" s="174"/>
      <c r="AE27" s="174"/>
    </row>
    <row r="28" spans="1:31" ht="42.75" customHeight="1">
      <c r="A28" s="175"/>
      <c r="B28" s="303"/>
      <c r="C28" s="303"/>
      <c r="D28" s="303"/>
      <c r="E28" s="303"/>
      <c r="F28" s="303"/>
      <c r="G28" s="303"/>
      <c r="H28" s="175"/>
      <c r="I28" s="654"/>
      <c r="J28" s="654"/>
      <c r="K28" s="654"/>
      <c r="L28" s="654"/>
      <c r="M28" s="654"/>
      <c r="N28" s="654"/>
    </row>
    <row r="29" spans="1:31" s="166" customFormat="1">
      <c r="A29" s="639" t="s">
        <v>308</v>
      </c>
      <c r="B29" s="639"/>
      <c r="C29" s="639"/>
      <c r="D29" s="639"/>
      <c r="E29" s="639"/>
      <c r="F29" s="639"/>
      <c r="G29" s="639"/>
      <c r="H29" s="639"/>
      <c r="I29" s="639"/>
      <c r="J29" s="639"/>
      <c r="K29" s="639"/>
      <c r="L29" s="639"/>
      <c r="M29" s="639"/>
      <c r="N29" s="639"/>
      <c r="O29" s="176"/>
      <c r="P29" s="176"/>
      <c r="Q29" s="176"/>
      <c r="R29" s="176"/>
      <c r="S29" s="176"/>
      <c r="T29" s="177"/>
    </row>
    <row r="30" spans="1:31" s="166" customFormat="1" ht="35.25" customHeight="1">
      <c r="A30" s="641" t="s">
        <v>245</v>
      </c>
      <c r="B30" s="641"/>
      <c r="C30" s="641"/>
      <c r="D30" s="641"/>
      <c r="E30" s="641"/>
      <c r="F30" s="641"/>
      <c r="G30" s="641"/>
      <c r="H30" s="641"/>
      <c r="I30" s="285" t="s">
        <v>602</v>
      </c>
      <c r="J30" s="285"/>
      <c r="K30" s="294" t="s">
        <v>354</v>
      </c>
      <c r="L30" s="294"/>
      <c r="M30" s="285" t="s">
        <v>248</v>
      </c>
      <c r="N30" s="285"/>
      <c r="O30" s="285">
        <v>2027</v>
      </c>
      <c r="P30" s="285"/>
      <c r="Q30" s="285" t="s">
        <v>390</v>
      </c>
      <c r="R30" s="285"/>
      <c r="S30" s="601">
        <v>2028</v>
      </c>
      <c r="T30" s="601"/>
    </row>
    <row r="31" spans="1:31" s="166" customFormat="1" ht="33" customHeight="1">
      <c r="A31" s="652"/>
      <c r="B31" s="652"/>
      <c r="C31" s="652"/>
      <c r="D31" s="652"/>
      <c r="E31" s="652"/>
      <c r="F31" s="652"/>
      <c r="G31" s="652"/>
      <c r="H31" s="652"/>
      <c r="I31" s="653"/>
      <c r="J31" s="653"/>
      <c r="K31" s="649"/>
      <c r="L31" s="649"/>
      <c r="M31" s="637"/>
      <c r="N31" s="637"/>
      <c r="O31" s="649"/>
      <c r="P31" s="649"/>
      <c r="Q31" s="649"/>
      <c r="R31" s="649"/>
      <c r="S31" s="649"/>
      <c r="T31" s="649"/>
    </row>
    <row r="32" spans="1:31" s="166" customFormat="1">
      <c r="A32" s="651" t="s">
        <v>518</v>
      </c>
      <c r="B32" s="651"/>
      <c r="C32" s="651"/>
      <c r="D32" s="651"/>
      <c r="E32" s="651"/>
      <c r="F32" s="651"/>
      <c r="G32" s="651"/>
      <c r="H32" s="651"/>
      <c r="I32" s="653">
        <v>30</v>
      </c>
      <c r="J32" s="653"/>
      <c r="K32" s="637"/>
      <c r="L32" s="637"/>
      <c r="M32" s="637"/>
      <c r="N32" s="637"/>
      <c r="O32" s="649"/>
      <c r="P32" s="649"/>
      <c r="Q32" s="649"/>
      <c r="R32" s="649"/>
      <c r="S32" s="649"/>
      <c r="T32" s="649"/>
    </row>
    <row r="33" spans="1:20" s="178" customFormat="1" ht="12.75">
      <c r="A33" s="651"/>
      <c r="B33" s="651"/>
      <c r="C33" s="651"/>
      <c r="D33" s="651"/>
      <c r="E33" s="651"/>
      <c r="F33" s="651"/>
      <c r="G33" s="651"/>
      <c r="H33" s="651"/>
      <c r="I33" s="649"/>
      <c r="J33" s="649"/>
      <c r="K33" s="649"/>
      <c r="L33" s="649"/>
      <c r="M33" s="637"/>
      <c r="N33" s="637"/>
      <c r="O33" s="649"/>
      <c r="P33" s="649"/>
      <c r="Q33" s="649"/>
      <c r="R33" s="649"/>
      <c r="S33" s="649"/>
      <c r="T33" s="649"/>
    </row>
    <row r="34" spans="1:20" s="178" customFormat="1" ht="12.75">
      <c r="A34" s="651"/>
      <c r="B34" s="651"/>
      <c r="C34" s="651"/>
      <c r="D34" s="651"/>
      <c r="E34" s="651"/>
      <c r="F34" s="651"/>
      <c r="G34" s="651"/>
      <c r="H34" s="651"/>
      <c r="I34" s="649"/>
      <c r="J34" s="649"/>
      <c r="K34" s="649"/>
      <c r="L34" s="649"/>
      <c r="M34" s="637"/>
      <c r="N34" s="637"/>
      <c r="O34" s="649"/>
      <c r="P34" s="649"/>
      <c r="Q34" s="649"/>
      <c r="R34" s="649"/>
      <c r="S34" s="649"/>
      <c r="T34" s="649"/>
    </row>
    <row r="35" spans="1:20" s="178" customFormat="1" ht="12.75">
      <c r="A35" s="651"/>
      <c r="B35" s="651"/>
      <c r="C35" s="651"/>
      <c r="D35" s="651"/>
      <c r="E35" s="651"/>
      <c r="F35" s="651"/>
      <c r="G35" s="651"/>
      <c r="H35" s="651"/>
      <c r="I35" s="649"/>
      <c r="J35" s="649"/>
      <c r="K35" s="649"/>
      <c r="L35" s="649"/>
      <c r="M35" s="637"/>
      <c r="N35" s="637"/>
      <c r="O35" s="649"/>
      <c r="P35" s="649"/>
      <c r="Q35" s="649"/>
      <c r="R35" s="649"/>
      <c r="S35" s="649"/>
      <c r="T35" s="649"/>
    </row>
    <row r="36" spans="1:20" s="166" customFormat="1" ht="23.25" customHeight="1">
      <c r="A36" s="641" t="s">
        <v>252</v>
      </c>
      <c r="B36" s="641"/>
      <c r="C36" s="641"/>
      <c r="D36" s="641"/>
      <c r="E36" s="641"/>
      <c r="F36" s="641"/>
      <c r="G36" s="641"/>
      <c r="H36" s="641"/>
      <c r="I36" s="285" t="s">
        <v>602</v>
      </c>
      <c r="J36" s="285"/>
      <c r="K36" s="294" t="s">
        <v>354</v>
      </c>
      <c r="L36" s="294"/>
      <c r="M36" s="285" t="s">
        <v>248</v>
      </c>
      <c r="N36" s="285"/>
      <c r="O36" s="285">
        <v>2027</v>
      </c>
      <c r="P36" s="285"/>
      <c r="Q36" s="285" t="s">
        <v>390</v>
      </c>
      <c r="R36" s="285"/>
      <c r="S36" s="601">
        <v>2028</v>
      </c>
      <c r="T36" s="601"/>
    </row>
    <row r="37" spans="1:20" s="166" customFormat="1" ht="46.5" customHeight="1">
      <c r="A37" s="651" t="s">
        <v>515</v>
      </c>
      <c r="B37" s="651"/>
      <c r="C37" s="651"/>
      <c r="D37" s="651"/>
      <c r="E37" s="651"/>
      <c r="F37" s="651"/>
      <c r="G37" s="651"/>
      <c r="H37" s="651"/>
      <c r="I37" s="797" t="s">
        <v>621</v>
      </c>
      <c r="J37" s="797"/>
      <c r="K37" s="649"/>
      <c r="L37" s="649"/>
      <c r="M37" s="637"/>
      <c r="N37" s="637"/>
      <c r="O37" s="649"/>
      <c r="P37" s="649"/>
      <c r="Q37" s="649"/>
      <c r="R37" s="649"/>
      <c r="S37" s="649"/>
      <c r="T37" s="649"/>
    </row>
    <row r="38" spans="1:20" s="166" customFormat="1" ht="49.15" customHeight="1">
      <c r="A38" s="648" t="s">
        <v>517</v>
      </c>
      <c r="B38" s="648"/>
      <c r="C38" s="648"/>
      <c r="D38" s="648"/>
      <c r="E38" s="648"/>
      <c r="F38" s="648"/>
      <c r="G38" s="648"/>
      <c r="H38" s="648"/>
      <c r="I38" s="797" t="s">
        <v>360</v>
      </c>
      <c r="J38" s="797"/>
      <c r="K38" s="649"/>
      <c r="L38" s="649"/>
      <c r="M38" s="637"/>
      <c r="N38" s="637"/>
      <c r="O38" s="649"/>
      <c r="P38" s="649"/>
      <c r="Q38" s="649"/>
      <c r="R38" s="649"/>
      <c r="S38" s="649"/>
      <c r="T38" s="649"/>
    </row>
    <row r="39" spans="1:20" s="166" customFormat="1" ht="26.25" customHeight="1">
      <c r="A39" s="650"/>
      <c r="B39" s="650"/>
      <c r="C39" s="650"/>
      <c r="D39" s="650"/>
      <c r="E39" s="650"/>
      <c r="F39" s="650"/>
      <c r="G39" s="650"/>
      <c r="H39" s="650"/>
      <c r="I39" s="794"/>
      <c r="J39" s="794"/>
      <c r="K39" s="647"/>
      <c r="L39" s="647"/>
      <c r="M39" s="637"/>
      <c r="N39" s="637"/>
      <c r="O39" s="647"/>
      <c r="P39" s="647"/>
      <c r="Q39" s="637"/>
      <c r="R39" s="637"/>
      <c r="S39" s="647"/>
      <c r="T39" s="647"/>
    </row>
    <row r="40" spans="1:20" s="166" customFormat="1" ht="26.25" customHeight="1">
      <c r="A40" s="789"/>
      <c r="B40" s="789"/>
      <c r="C40" s="789"/>
      <c r="D40" s="789"/>
      <c r="E40" s="789"/>
      <c r="F40" s="789"/>
      <c r="G40" s="789"/>
      <c r="H40" s="789"/>
      <c r="I40" s="638"/>
      <c r="J40" s="638"/>
      <c r="K40" s="647"/>
      <c r="L40" s="647"/>
      <c r="M40" s="637"/>
      <c r="N40" s="637"/>
      <c r="O40" s="638"/>
      <c r="P40" s="638"/>
      <c r="Q40" s="637"/>
      <c r="R40" s="637"/>
      <c r="S40" s="647"/>
      <c r="T40" s="647"/>
    </row>
    <row r="41" spans="1:20" s="166" customFormat="1" ht="25.5" customHeight="1">
      <c r="A41" s="641" t="s">
        <v>257</v>
      </c>
      <c r="B41" s="641"/>
      <c r="C41" s="641"/>
      <c r="D41" s="641"/>
      <c r="E41" s="641"/>
      <c r="F41" s="641"/>
      <c r="G41" s="641"/>
      <c r="H41" s="641"/>
      <c r="I41" s="285" t="s">
        <v>602</v>
      </c>
      <c r="J41" s="285"/>
      <c r="K41" s="294" t="s">
        <v>354</v>
      </c>
      <c r="L41" s="294"/>
      <c r="M41" s="285" t="s">
        <v>248</v>
      </c>
      <c r="N41" s="285"/>
      <c r="O41" s="285">
        <v>2027</v>
      </c>
      <c r="P41" s="285"/>
      <c r="Q41" s="285" t="s">
        <v>390</v>
      </c>
      <c r="R41" s="285"/>
      <c r="S41" s="601">
        <v>2028</v>
      </c>
      <c r="T41" s="601"/>
    </row>
    <row r="42" spans="1:20" s="166" customFormat="1" ht="33.75" customHeight="1">
      <c r="A42" s="643"/>
      <c r="B42" s="643"/>
      <c r="C42" s="643"/>
      <c r="D42" s="643"/>
      <c r="E42" s="643"/>
      <c r="F42" s="643"/>
      <c r="G42" s="643"/>
      <c r="H42" s="643"/>
      <c r="I42" s="637"/>
      <c r="J42" s="637"/>
      <c r="K42" s="637"/>
      <c r="L42" s="637"/>
      <c r="M42" s="637"/>
      <c r="N42" s="637"/>
      <c r="O42" s="644"/>
      <c r="P42" s="644"/>
      <c r="Q42" s="638"/>
      <c r="R42" s="638"/>
      <c r="S42" s="644"/>
      <c r="T42" s="644"/>
    </row>
    <row r="43" spans="1:20" s="166" customFormat="1">
      <c r="A43" s="643"/>
      <c r="B43" s="643"/>
      <c r="C43" s="643"/>
      <c r="D43" s="643"/>
      <c r="E43" s="643"/>
      <c r="F43" s="643"/>
      <c r="G43" s="643"/>
      <c r="H43" s="643"/>
      <c r="I43" s="637"/>
      <c r="J43" s="637"/>
      <c r="K43" s="637"/>
      <c r="L43" s="637"/>
      <c r="M43" s="637"/>
      <c r="N43" s="637"/>
      <c r="O43" s="637"/>
      <c r="P43" s="637"/>
      <c r="Q43" s="638"/>
      <c r="R43" s="638"/>
      <c r="S43" s="637"/>
      <c r="T43" s="637"/>
    </row>
    <row r="44" spans="1:20" s="166" customFormat="1" ht="27" customHeight="1">
      <c r="A44" s="641" t="s">
        <v>258</v>
      </c>
      <c r="B44" s="641"/>
      <c r="C44" s="641"/>
      <c r="D44" s="641"/>
      <c r="E44" s="641"/>
      <c r="F44" s="641"/>
      <c r="G44" s="641"/>
      <c r="H44" s="641"/>
      <c r="I44" s="285" t="s">
        <v>602</v>
      </c>
      <c r="J44" s="285"/>
      <c r="K44" s="294" t="s">
        <v>354</v>
      </c>
      <c r="L44" s="294"/>
      <c r="M44" s="285" t="s">
        <v>248</v>
      </c>
      <c r="N44" s="285"/>
      <c r="O44" s="285">
        <v>2027</v>
      </c>
      <c r="P44" s="285"/>
      <c r="Q44" s="285" t="s">
        <v>390</v>
      </c>
      <c r="R44" s="285"/>
      <c r="S44" s="601">
        <v>2028</v>
      </c>
      <c r="T44" s="601"/>
    </row>
    <row r="45" spans="1:20" s="166" customFormat="1">
      <c r="A45" s="636"/>
      <c r="B45" s="636"/>
      <c r="C45" s="636"/>
      <c r="D45" s="636"/>
      <c r="E45" s="636"/>
      <c r="F45" s="636"/>
      <c r="G45" s="636"/>
      <c r="H45" s="636"/>
      <c r="I45" s="642"/>
      <c r="J45" s="642"/>
      <c r="K45" s="637"/>
      <c r="L45" s="637"/>
      <c r="M45" s="637"/>
      <c r="N45" s="637"/>
      <c r="O45" s="637"/>
      <c r="P45" s="637"/>
      <c r="Q45" s="638"/>
      <c r="R45" s="638"/>
      <c r="S45" s="637"/>
      <c r="T45" s="637"/>
    </row>
    <row r="46" spans="1:20" s="166" customFormat="1">
      <c r="A46" s="636"/>
      <c r="B46" s="636"/>
      <c r="C46" s="636"/>
      <c r="D46" s="636"/>
      <c r="E46" s="636"/>
      <c r="F46" s="636"/>
      <c r="G46" s="636"/>
      <c r="H46" s="636"/>
      <c r="I46" s="637"/>
      <c r="J46" s="637"/>
      <c r="K46" s="637"/>
      <c r="L46" s="637"/>
      <c r="M46" s="637"/>
      <c r="N46" s="637"/>
      <c r="O46" s="637"/>
      <c r="P46" s="637"/>
      <c r="Q46" s="638"/>
      <c r="R46" s="638"/>
      <c r="S46" s="637"/>
      <c r="T46" s="637"/>
    </row>
    <row r="48" spans="1:20" s="166" customFormat="1">
      <c r="A48" s="639" t="s">
        <v>261</v>
      </c>
      <c r="B48" s="639"/>
      <c r="C48" s="639"/>
      <c r="D48" s="639"/>
      <c r="E48" s="639"/>
      <c r="F48" s="639"/>
      <c r="G48" s="639"/>
      <c r="H48" s="639"/>
      <c r="I48" s="639"/>
      <c r="J48" s="639"/>
      <c r="K48" s="639"/>
      <c r="L48" s="639"/>
      <c r="M48" s="639"/>
      <c r="N48" s="639"/>
    </row>
    <row r="49" spans="1:14" s="166" customFormat="1" ht="48.75" customHeight="1">
      <c r="A49" s="640" t="s">
        <v>262</v>
      </c>
      <c r="B49" s="640"/>
      <c r="C49" s="179" t="s">
        <v>263</v>
      </c>
      <c r="D49" s="179" t="s">
        <v>264</v>
      </c>
      <c r="E49" s="179" t="s">
        <v>265</v>
      </c>
      <c r="F49" s="179" t="s">
        <v>266</v>
      </c>
      <c r="G49" s="179" t="s">
        <v>267</v>
      </c>
      <c r="H49" s="179" t="s">
        <v>268</v>
      </c>
      <c r="I49" s="179" t="s">
        <v>269</v>
      </c>
      <c r="J49" s="179" t="s">
        <v>270</v>
      </c>
      <c r="K49" s="179" t="s">
        <v>271</v>
      </c>
      <c r="L49" s="179" t="s">
        <v>272</v>
      </c>
      <c r="M49" s="179" t="s">
        <v>273</v>
      </c>
      <c r="N49" s="179" t="s">
        <v>274</v>
      </c>
    </row>
    <row r="50" spans="1:14" s="166" customFormat="1" ht="12" customHeight="1">
      <c r="A50" s="634">
        <v>1</v>
      </c>
      <c r="B50" s="634"/>
      <c r="C50" s="190" t="s">
        <v>275</v>
      </c>
      <c r="D50" s="190" t="s">
        <v>275</v>
      </c>
      <c r="E50" s="190" t="s">
        <v>275</v>
      </c>
      <c r="F50" s="190" t="s">
        <v>275</v>
      </c>
      <c r="G50" s="190" t="s">
        <v>275</v>
      </c>
      <c r="H50" s="190" t="s">
        <v>275</v>
      </c>
      <c r="I50" s="164" t="s">
        <v>275</v>
      </c>
      <c r="J50" s="164" t="s">
        <v>275</v>
      </c>
      <c r="K50" s="164" t="s">
        <v>275</v>
      </c>
      <c r="L50" s="164" t="s">
        <v>275</v>
      </c>
      <c r="M50" s="164" t="s">
        <v>275</v>
      </c>
      <c r="N50" s="164"/>
    </row>
    <row r="51" spans="1:14" s="166" customFormat="1" ht="12" customHeight="1">
      <c r="A51" s="634"/>
      <c r="B51" s="634"/>
      <c r="C51" s="189"/>
      <c r="D51" s="189"/>
      <c r="E51" s="189"/>
      <c r="F51" s="189"/>
      <c r="G51" s="189"/>
      <c r="H51" s="189"/>
      <c r="I51" s="181"/>
      <c r="J51" s="181"/>
      <c r="K51" s="182"/>
      <c r="L51" s="182"/>
      <c r="M51" s="181"/>
      <c r="N51" s="181"/>
    </row>
    <row r="52" spans="1:14" s="166" customFormat="1" ht="12" customHeight="1">
      <c r="A52" s="634">
        <v>2</v>
      </c>
      <c r="B52" s="634"/>
      <c r="C52" s="192"/>
      <c r="D52" s="192"/>
      <c r="E52" s="192"/>
      <c r="F52" s="192"/>
      <c r="G52" s="190" t="s">
        <v>275</v>
      </c>
      <c r="H52" s="190" t="s">
        <v>275</v>
      </c>
      <c r="I52" s="164" t="s">
        <v>275</v>
      </c>
      <c r="J52" s="164" t="s">
        <v>275</v>
      </c>
      <c r="K52" s="164" t="s">
        <v>275</v>
      </c>
      <c r="L52" s="164" t="s">
        <v>275</v>
      </c>
      <c r="M52" s="164" t="s">
        <v>275</v>
      </c>
      <c r="N52" s="164" t="s">
        <v>275</v>
      </c>
    </row>
    <row r="53" spans="1:14" s="166" customFormat="1" ht="12" customHeight="1">
      <c r="A53" s="634"/>
      <c r="B53" s="634"/>
      <c r="C53" s="189"/>
      <c r="D53" s="189"/>
      <c r="E53" s="189"/>
      <c r="F53" s="189"/>
      <c r="G53" s="189"/>
      <c r="H53" s="189"/>
      <c r="I53" s="181"/>
      <c r="J53" s="181"/>
      <c r="K53" s="182"/>
      <c r="L53" s="181"/>
      <c r="M53" s="181"/>
      <c r="N53" s="181"/>
    </row>
    <row r="54" spans="1:14" s="166" customFormat="1" ht="12" customHeight="1">
      <c r="A54" s="634"/>
      <c r="B54" s="634"/>
      <c r="C54" s="189"/>
      <c r="D54" s="189"/>
      <c r="E54" s="189"/>
      <c r="F54" s="189"/>
      <c r="G54" s="190"/>
      <c r="H54" s="190"/>
      <c r="I54" s="164"/>
      <c r="J54" s="164"/>
      <c r="K54" s="164"/>
      <c r="L54" s="164"/>
      <c r="M54" s="164"/>
      <c r="N54" s="164"/>
    </row>
    <row r="55" spans="1:14" s="166" customFormat="1" ht="12" customHeight="1">
      <c r="A55" s="634"/>
      <c r="B55" s="634"/>
      <c r="C55" s="189"/>
      <c r="D55" s="189"/>
      <c r="E55" s="189"/>
      <c r="F55" s="189"/>
      <c r="G55" s="189"/>
      <c r="H55" s="189"/>
      <c r="I55" s="181"/>
      <c r="J55" s="181"/>
      <c r="K55" s="182"/>
      <c r="L55" s="182"/>
      <c r="M55" s="182"/>
      <c r="N55" s="181"/>
    </row>
    <row r="56" spans="1:14" s="166" customFormat="1" ht="12" customHeight="1">
      <c r="A56" s="634"/>
      <c r="B56" s="634"/>
      <c r="C56" s="189"/>
      <c r="D56" s="189"/>
      <c r="E56" s="189"/>
      <c r="F56" s="189"/>
      <c r="G56" s="190"/>
      <c r="H56" s="190"/>
      <c r="I56" s="164"/>
      <c r="J56" s="164"/>
      <c r="K56" s="164"/>
      <c r="L56" s="164"/>
      <c r="M56" s="164"/>
      <c r="N56" s="164"/>
    </row>
    <row r="57" spans="1:14" s="166" customFormat="1" ht="12" customHeight="1">
      <c r="A57" s="634"/>
      <c r="B57" s="634"/>
      <c r="C57" s="189"/>
      <c r="D57" s="189"/>
      <c r="E57" s="189"/>
      <c r="F57" s="189"/>
      <c r="G57" s="189"/>
      <c r="H57" s="189"/>
      <c r="I57" s="181"/>
      <c r="J57" s="181"/>
      <c r="K57" s="182"/>
      <c r="L57" s="182"/>
      <c r="M57" s="181"/>
      <c r="N57" s="181"/>
    </row>
    <row r="58" spans="1:14" s="166" customFormat="1" ht="12" customHeight="1">
      <c r="A58" s="634"/>
      <c r="B58" s="634"/>
      <c r="C58" s="189"/>
      <c r="D58" s="189"/>
      <c r="E58" s="189"/>
      <c r="F58" s="189"/>
      <c r="G58" s="190"/>
      <c r="H58" s="190"/>
      <c r="I58" s="164"/>
      <c r="J58" s="164"/>
      <c r="K58" s="164"/>
      <c r="L58" s="164"/>
      <c r="M58" s="164"/>
      <c r="N58" s="164"/>
    </row>
    <row r="59" spans="1:14" s="166" customFormat="1" ht="12" customHeight="1">
      <c r="A59" s="634"/>
      <c r="B59" s="634"/>
      <c r="C59" s="189"/>
      <c r="D59" s="189"/>
      <c r="E59" s="189"/>
      <c r="F59" s="189"/>
      <c r="G59" s="189"/>
      <c r="H59" s="189"/>
      <c r="I59" s="181"/>
      <c r="J59" s="181"/>
      <c r="K59" s="181"/>
      <c r="L59" s="181"/>
      <c r="M59" s="181"/>
      <c r="N59" s="182"/>
    </row>
    <row r="60" spans="1:14" s="166" customFormat="1" ht="4.5" hidden="1" customHeight="1">
      <c r="A60" s="635" t="s">
        <v>313</v>
      </c>
      <c r="B60" s="635"/>
      <c r="C60" s="635"/>
      <c r="D60" s="635"/>
      <c r="E60" s="635"/>
      <c r="F60" s="618"/>
      <c r="G60" s="618"/>
      <c r="H60" s="626" t="s">
        <v>313</v>
      </c>
      <c r="I60" s="626"/>
      <c r="J60" s="626"/>
      <c r="K60" s="626"/>
      <c r="L60" s="626"/>
      <c r="M60" s="618"/>
      <c r="N60" s="618"/>
    </row>
    <row r="61" spans="1:14" s="166" customFormat="1" hidden="1">
      <c r="A61" s="626" t="s">
        <v>314</v>
      </c>
      <c r="B61" s="626"/>
      <c r="C61" s="626"/>
      <c r="D61" s="626"/>
      <c r="E61" s="626"/>
      <c r="F61" s="618"/>
      <c r="G61" s="618"/>
      <c r="H61" s="626" t="s">
        <v>314</v>
      </c>
      <c r="I61" s="626"/>
      <c r="J61" s="626"/>
      <c r="K61" s="626"/>
      <c r="L61" s="626"/>
      <c r="M61" s="618"/>
      <c r="N61" s="618"/>
    </row>
    <row r="62" spans="1:14" s="166" customFormat="1" hidden="1"/>
    <row r="63" spans="1:14" s="166" customFormat="1" hidden="1">
      <c r="A63" s="625" t="s">
        <v>315</v>
      </c>
      <c r="B63" s="625"/>
      <c r="C63" s="625"/>
      <c r="D63" s="625"/>
      <c r="E63" s="625"/>
      <c r="F63" s="625"/>
      <c r="G63" s="625"/>
      <c r="H63" s="625" t="s">
        <v>315</v>
      </c>
      <c r="I63" s="625"/>
      <c r="J63" s="625"/>
      <c r="K63" s="625"/>
      <c r="L63" s="625"/>
      <c r="M63" s="625"/>
      <c r="N63" s="625"/>
    </row>
    <row r="64" spans="1:14" s="166" customFormat="1" hidden="1">
      <c r="A64" s="626" t="s">
        <v>316</v>
      </c>
      <c r="B64" s="626"/>
      <c r="C64" s="630"/>
      <c r="D64" s="630"/>
      <c r="E64" s="630"/>
      <c r="F64" s="630"/>
      <c r="G64" s="630"/>
      <c r="H64" s="626" t="s">
        <v>317</v>
      </c>
      <c r="I64" s="626"/>
      <c r="J64" s="630"/>
      <c r="K64" s="630"/>
      <c r="L64" s="630"/>
      <c r="M64" s="630"/>
      <c r="N64" s="630"/>
    </row>
    <row r="65" spans="1:14" s="166" customFormat="1" hidden="1">
      <c r="A65" s="626"/>
      <c r="B65" s="626"/>
      <c r="C65" s="630"/>
      <c r="D65" s="630"/>
      <c r="E65" s="630"/>
      <c r="F65" s="630"/>
      <c r="G65" s="630"/>
      <c r="H65" s="626"/>
      <c r="I65" s="626"/>
      <c r="J65" s="630"/>
      <c r="K65" s="630"/>
      <c r="L65" s="630"/>
      <c r="M65" s="630"/>
      <c r="N65" s="630"/>
    </row>
    <row r="66" spans="1:14" s="166" customFormat="1" hidden="1">
      <c r="A66" s="626"/>
      <c r="B66" s="626"/>
      <c r="C66" s="630"/>
      <c r="D66" s="630"/>
      <c r="E66" s="630"/>
      <c r="F66" s="630"/>
      <c r="G66" s="630"/>
      <c r="H66" s="626"/>
      <c r="I66" s="626"/>
      <c r="J66" s="630"/>
      <c r="K66" s="630"/>
      <c r="L66" s="630"/>
      <c r="M66" s="630"/>
      <c r="N66" s="630"/>
    </row>
    <row r="67" spans="1:14" s="166" customFormat="1" hidden="1">
      <c r="A67" s="626" t="s">
        <v>318</v>
      </c>
      <c r="B67" s="626"/>
      <c r="C67" s="630"/>
      <c r="D67" s="630"/>
      <c r="E67" s="630"/>
      <c r="F67" s="630"/>
      <c r="G67" s="630"/>
      <c r="H67" s="626" t="s">
        <v>318</v>
      </c>
      <c r="I67" s="626"/>
      <c r="J67" s="630"/>
      <c r="K67" s="630"/>
      <c r="L67" s="630"/>
      <c r="M67" s="630"/>
      <c r="N67" s="630"/>
    </row>
    <row r="68" spans="1:14" s="166" customFormat="1" hidden="1">
      <c r="A68" s="626"/>
      <c r="B68" s="626"/>
      <c r="C68" s="630"/>
      <c r="D68" s="630"/>
      <c r="E68" s="630"/>
      <c r="F68" s="630"/>
      <c r="G68" s="630"/>
      <c r="H68" s="626"/>
      <c r="I68" s="626"/>
      <c r="J68" s="630"/>
      <c r="K68" s="630"/>
      <c r="L68" s="630"/>
      <c r="M68" s="630"/>
      <c r="N68" s="630"/>
    </row>
    <row r="69" spans="1:14" s="166" customFormat="1" hidden="1">
      <c r="A69" s="626"/>
      <c r="B69" s="626"/>
      <c r="C69" s="630"/>
      <c r="D69" s="630"/>
      <c r="E69" s="630"/>
      <c r="F69" s="630"/>
      <c r="G69" s="630"/>
      <c r="H69" s="626"/>
      <c r="I69" s="626"/>
      <c r="J69" s="630"/>
      <c r="K69" s="630"/>
      <c r="L69" s="630"/>
      <c r="M69" s="630"/>
      <c r="N69" s="630"/>
    </row>
    <row r="70" spans="1:14" s="166" customFormat="1" hidden="1">
      <c r="A70" s="625" t="s">
        <v>319</v>
      </c>
      <c r="B70" s="625"/>
      <c r="C70" s="625"/>
      <c r="D70" s="625"/>
      <c r="E70" s="625"/>
      <c r="F70" s="625"/>
      <c r="G70" s="625"/>
      <c r="H70" s="625" t="s">
        <v>319</v>
      </c>
      <c r="I70" s="625"/>
      <c r="J70" s="625"/>
      <c r="K70" s="625"/>
      <c r="L70" s="625"/>
      <c r="M70" s="625"/>
      <c r="N70" s="625"/>
    </row>
    <row r="71" spans="1:14" s="166" customFormat="1" hidden="1">
      <c r="A71" s="626" t="s">
        <v>320</v>
      </c>
      <c r="B71" s="626"/>
      <c r="C71" s="630"/>
      <c r="D71" s="630"/>
      <c r="E71" s="630"/>
      <c r="F71" s="630"/>
      <c r="G71" s="630"/>
      <c r="H71" s="626" t="s">
        <v>321</v>
      </c>
      <c r="I71" s="626"/>
      <c r="J71" s="630"/>
      <c r="K71" s="630"/>
      <c r="L71" s="630"/>
      <c r="M71" s="630"/>
      <c r="N71" s="630"/>
    </row>
    <row r="72" spans="1:14" s="166" customFormat="1" hidden="1">
      <c r="A72" s="626"/>
      <c r="B72" s="626"/>
      <c r="C72" s="630"/>
      <c r="D72" s="630"/>
      <c r="E72" s="630"/>
      <c r="F72" s="630"/>
      <c r="G72" s="630"/>
      <c r="H72" s="626"/>
      <c r="I72" s="626"/>
      <c r="J72" s="630"/>
      <c r="K72" s="630"/>
      <c r="L72" s="630"/>
      <c r="M72" s="630"/>
      <c r="N72" s="630"/>
    </row>
    <row r="73" spans="1:14" s="166" customFormat="1" hidden="1">
      <c r="A73" s="626"/>
      <c r="B73" s="626"/>
      <c r="C73" s="630"/>
      <c r="D73" s="630"/>
      <c r="E73" s="630"/>
      <c r="F73" s="630"/>
      <c r="G73" s="630"/>
      <c r="H73" s="626"/>
      <c r="I73" s="626"/>
      <c r="J73" s="630"/>
      <c r="K73" s="630"/>
      <c r="L73" s="630"/>
      <c r="M73" s="630"/>
      <c r="N73" s="630"/>
    </row>
    <row r="74" spans="1:14" s="166" customFormat="1" hidden="1">
      <c r="A74" s="626" t="s">
        <v>322</v>
      </c>
      <c r="B74" s="626"/>
      <c r="C74" s="630"/>
      <c r="D74" s="630"/>
      <c r="E74" s="630"/>
      <c r="F74" s="630"/>
      <c r="G74" s="630"/>
      <c r="H74" s="626" t="s">
        <v>322</v>
      </c>
      <c r="I74" s="626"/>
      <c r="J74" s="630"/>
      <c r="K74" s="630"/>
      <c r="L74" s="630"/>
      <c r="M74" s="630"/>
      <c r="N74" s="630"/>
    </row>
    <row r="75" spans="1:14" s="166" customFormat="1" hidden="1">
      <c r="A75" s="626"/>
      <c r="B75" s="626"/>
      <c r="C75" s="630"/>
      <c r="D75" s="630"/>
      <c r="E75" s="630"/>
      <c r="F75" s="630"/>
      <c r="G75" s="630"/>
      <c r="H75" s="626"/>
      <c r="I75" s="626"/>
      <c r="J75" s="630"/>
      <c r="K75" s="630"/>
      <c r="L75" s="630"/>
      <c r="M75" s="630"/>
      <c r="N75" s="630"/>
    </row>
    <row r="76" spans="1:14" s="166" customFormat="1" hidden="1">
      <c r="A76" s="626"/>
      <c r="B76" s="626"/>
      <c r="C76" s="630"/>
      <c r="D76" s="630"/>
      <c r="E76" s="630"/>
      <c r="F76" s="630"/>
      <c r="G76" s="630"/>
      <c r="H76" s="626"/>
      <c r="I76" s="626"/>
      <c r="J76" s="630"/>
      <c r="K76" s="630"/>
      <c r="L76" s="630"/>
      <c r="M76" s="630"/>
      <c r="N76" s="630"/>
    </row>
    <row r="78" spans="1:14" s="166" customFormat="1">
      <c r="A78" s="625" t="s">
        <v>277</v>
      </c>
      <c r="B78" s="625"/>
      <c r="C78" s="625"/>
      <c r="D78" s="625"/>
      <c r="E78" s="625"/>
      <c r="F78" s="625"/>
      <c r="G78" s="625"/>
      <c r="H78" s="625"/>
      <c r="I78" s="625"/>
      <c r="J78" s="625"/>
      <c r="K78" s="625"/>
      <c r="L78" s="625"/>
      <c r="M78" s="625"/>
      <c r="N78" s="625"/>
    </row>
    <row r="79" spans="1:14" s="166" customFormat="1" ht="31.5" customHeight="1">
      <c r="A79" s="74" t="s">
        <v>323</v>
      </c>
      <c r="B79" s="631" t="s">
        <v>279</v>
      </c>
      <c r="C79" s="631"/>
      <c r="D79" s="631"/>
      <c r="E79" s="631"/>
      <c r="F79" s="631"/>
      <c r="G79" s="632" t="s">
        <v>280</v>
      </c>
      <c r="H79" s="632"/>
      <c r="I79" s="632"/>
      <c r="J79" s="632"/>
      <c r="K79" s="632"/>
      <c r="L79" s="632"/>
      <c r="M79" s="633"/>
      <c r="N79" s="633"/>
    </row>
    <row r="80" spans="1:14" s="166" customFormat="1" ht="25.5">
      <c r="A80" s="78" t="s">
        <v>282</v>
      </c>
      <c r="B80" s="628" t="s">
        <v>519</v>
      </c>
      <c r="C80" s="628"/>
      <c r="D80" s="628"/>
      <c r="E80" s="628"/>
      <c r="F80" s="628"/>
      <c r="G80" s="622">
        <v>60</v>
      </c>
      <c r="H80" s="622"/>
      <c r="I80" s="623"/>
      <c r="J80" s="623"/>
      <c r="K80" s="623"/>
      <c r="L80" s="623"/>
      <c r="M80" s="620"/>
      <c r="N80" s="620"/>
    </row>
    <row r="81" spans="1:18" s="166" customFormat="1" ht="25.5">
      <c r="A81" s="78" t="s">
        <v>282</v>
      </c>
      <c r="B81" s="628" t="s">
        <v>401</v>
      </c>
      <c r="C81" s="628"/>
      <c r="D81" s="628"/>
      <c r="E81" s="628"/>
      <c r="F81" s="628"/>
      <c r="G81" s="622">
        <v>30</v>
      </c>
      <c r="H81" s="622"/>
      <c r="I81" s="623"/>
      <c r="J81" s="623"/>
      <c r="K81" s="623"/>
      <c r="L81" s="623"/>
      <c r="M81" s="620"/>
      <c r="N81" s="620"/>
    </row>
    <row r="82" spans="1:18" s="166" customFormat="1" ht="25.5">
      <c r="A82" s="78" t="s">
        <v>282</v>
      </c>
      <c r="B82" s="628" t="s">
        <v>520</v>
      </c>
      <c r="C82" s="628"/>
      <c r="D82" s="628"/>
      <c r="E82" s="628"/>
      <c r="F82" s="628"/>
      <c r="G82" s="622">
        <v>10</v>
      </c>
      <c r="H82" s="622"/>
      <c r="I82" s="623"/>
      <c r="J82" s="623"/>
      <c r="K82" s="623"/>
      <c r="L82" s="623"/>
      <c r="M82" s="620"/>
      <c r="N82" s="620"/>
    </row>
    <row r="83" spans="1:18" s="166" customFormat="1">
      <c r="A83" s="78"/>
      <c r="B83" s="265"/>
      <c r="C83" s="265"/>
      <c r="D83" s="265"/>
      <c r="E83" s="265"/>
      <c r="F83" s="265"/>
      <c r="G83" s="622"/>
      <c r="H83" s="622"/>
      <c r="I83" s="623"/>
      <c r="J83" s="623"/>
      <c r="K83" s="623"/>
      <c r="L83" s="623"/>
      <c r="M83" s="620"/>
      <c r="N83" s="620"/>
    </row>
    <row r="84" spans="1:18" s="166" customFormat="1">
      <c r="A84" s="185"/>
      <c r="B84" s="621"/>
      <c r="C84" s="621"/>
      <c r="D84" s="621"/>
      <c r="E84" s="621"/>
      <c r="F84" s="621"/>
      <c r="G84" s="622"/>
      <c r="H84" s="622"/>
      <c r="I84" s="623"/>
      <c r="J84" s="623"/>
      <c r="K84" s="623"/>
      <c r="L84" s="623"/>
      <c r="M84" s="620"/>
      <c r="N84" s="620"/>
    </row>
    <row r="85" spans="1:18" s="166" customFormat="1">
      <c r="A85" s="185"/>
      <c r="B85" s="621"/>
      <c r="C85" s="621"/>
      <c r="D85" s="621"/>
      <c r="E85" s="621"/>
      <c r="F85" s="621"/>
      <c r="G85" s="622"/>
      <c r="H85" s="622"/>
      <c r="I85" s="623"/>
      <c r="J85" s="623"/>
      <c r="K85" s="623"/>
      <c r="L85" s="623"/>
      <c r="M85" s="620"/>
      <c r="N85" s="620"/>
    </row>
    <row r="86" spans="1:18" s="166" customFormat="1">
      <c r="A86" s="185"/>
      <c r="B86" s="621"/>
      <c r="C86" s="621"/>
      <c r="D86" s="621"/>
      <c r="E86" s="621"/>
      <c r="F86" s="621"/>
      <c r="G86" s="622"/>
      <c r="H86" s="622"/>
      <c r="I86" s="623"/>
      <c r="J86" s="623"/>
      <c r="K86" s="623"/>
      <c r="L86" s="623"/>
      <c r="M86" s="620"/>
      <c r="N86" s="620"/>
    </row>
    <row r="87" spans="1:18" s="166" customFormat="1">
      <c r="A87" s="185"/>
      <c r="B87" s="621"/>
      <c r="C87" s="621"/>
      <c r="D87" s="621"/>
      <c r="E87" s="621"/>
      <c r="F87" s="621"/>
      <c r="G87" s="622"/>
      <c r="H87" s="622"/>
      <c r="I87" s="623"/>
      <c r="J87" s="623"/>
      <c r="K87" s="623"/>
      <c r="L87" s="623"/>
      <c r="M87" s="620"/>
      <c r="N87" s="620"/>
    </row>
    <row r="88" spans="1:18" s="166" customFormat="1">
      <c r="A88" s="185"/>
      <c r="B88" s="621"/>
      <c r="C88" s="621"/>
      <c r="D88" s="621"/>
      <c r="E88" s="621"/>
      <c r="F88" s="621"/>
      <c r="G88" s="622"/>
      <c r="H88" s="622"/>
      <c r="I88" s="623"/>
      <c r="J88" s="623"/>
      <c r="K88" s="623"/>
      <c r="L88" s="623"/>
      <c r="M88" s="620"/>
      <c r="N88" s="620"/>
    </row>
    <row r="89" spans="1:18" s="166" customFormat="1">
      <c r="A89" s="185"/>
      <c r="B89" s="621"/>
      <c r="C89" s="621"/>
      <c r="D89" s="621"/>
      <c r="E89" s="621"/>
      <c r="F89" s="621"/>
      <c r="G89" s="622"/>
      <c r="H89" s="622"/>
      <c r="I89" s="623"/>
      <c r="J89" s="623"/>
      <c r="K89" s="623"/>
      <c r="L89" s="623"/>
      <c r="M89" s="620"/>
      <c r="N89" s="620"/>
    </row>
    <row r="90" spans="1:18" s="166" customFormat="1">
      <c r="A90" s="185"/>
      <c r="B90" s="621"/>
      <c r="C90" s="621"/>
      <c r="D90" s="621"/>
      <c r="E90" s="621"/>
      <c r="F90" s="621"/>
      <c r="G90" s="622"/>
      <c r="H90" s="622"/>
      <c r="I90" s="623"/>
      <c r="J90" s="623"/>
      <c r="K90" s="623"/>
      <c r="L90" s="623"/>
      <c r="M90" s="620"/>
      <c r="N90" s="620"/>
    </row>
    <row r="91" spans="1:18" s="166" customFormat="1">
      <c r="A91" s="186">
        <f>COUNTA(B80:F90)</f>
        <v>3</v>
      </c>
      <c r="B91" s="624"/>
      <c r="C91" s="624"/>
      <c r="D91" s="624"/>
      <c r="E91" s="624"/>
      <c r="F91" s="624"/>
      <c r="G91" s="624"/>
      <c r="H91" s="624"/>
      <c r="I91" s="624"/>
      <c r="J91" s="624"/>
      <c r="K91" s="624"/>
      <c r="L91" s="624"/>
      <c r="M91" s="614"/>
      <c r="N91" s="614"/>
    </row>
    <row r="93" spans="1:18" s="166" customFormat="1">
      <c r="A93" s="625" t="s">
        <v>287</v>
      </c>
      <c r="B93" s="625"/>
      <c r="C93" s="625"/>
      <c r="D93" s="625"/>
      <c r="E93" s="625"/>
      <c r="F93" s="625"/>
      <c r="G93" s="625"/>
      <c r="H93" s="625"/>
      <c r="I93" s="625"/>
      <c r="J93" s="625"/>
      <c r="K93" s="625"/>
      <c r="L93" s="625"/>
      <c r="M93" s="625"/>
      <c r="N93" s="625"/>
    </row>
    <row r="94" spans="1:18" s="166" customFormat="1">
      <c r="A94" s="626" t="s">
        <v>288</v>
      </c>
      <c r="B94" s="626"/>
      <c r="C94" s="626"/>
      <c r="D94" s="626"/>
      <c r="E94" s="627" t="s">
        <v>61</v>
      </c>
      <c r="F94" s="627"/>
      <c r="G94" s="627"/>
      <c r="H94" s="627"/>
      <c r="I94" s="627"/>
      <c r="J94" s="627"/>
      <c r="K94" s="627"/>
      <c r="L94" s="627"/>
      <c r="M94" s="614" t="s">
        <v>289</v>
      </c>
      <c r="N94" s="614"/>
    </row>
    <row r="95" spans="1:18" s="166" customFormat="1">
      <c r="A95" s="618"/>
      <c r="B95" s="618"/>
      <c r="C95" s="618"/>
      <c r="D95" s="618"/>
      <c r="E95" s="619"/>
      <c r="F95" s="619"/>
      <c r="G95" s="619"/>
      <c r="H95" s="619"/>
      <c r="I95" s="619"/>
      <c r="J95" s="619"/>
      <c r="K95" s="619"/>
      <c r="L95" s="619"/>
      <c r="M95" s="620"/>
      <c r="N95" s="620"/>
    </row>
    <row r="96" spans="1:18" s="166" customFormat="1">
      <c r="A96" s="618"/>
      <c r="B96" s="618"/>
      <c r="C96" s="618"/>
      <c r="D96" s="618"/>
      <c r="E96" s="619"/>
      <c r="F96" s="619"/>
      <c r="G96" s="619"/>
      <c r="H96" s="619"/>
      <c r="I96" s="619"/>
      <c r="J96" s="619"/>
      <c r="K96" s="619"/>
      <c r="L96" s="619"/>
      <c r="M96" s="620"/>
      <c r="N96" s="620"/>
      <c r="O96" s="187"/>
      <c r="P96" s="188"/>
      <c r="Q96" s="188"/>
      <c r="R96" s="188"/>
    </row>
    <row r="97" spans="1:14" s="166" customFormat="1">
      <c r="A97" s="618"/>
      <c r="B97" s="618"/>
      <c r="C97" s="618"/>
      <c r="D97" s="618"/>
      <c r="E97" s="619"/>
      <c r="F97" s="619"/>
      <c r="G97" s="619"/>
      <c r="H97" s="619"/>
      <c r="I97" s="619"/>
      <c r="J97" s="619"/>
      <c r="K97" s="619"/>
      <c r="L97" s="619"/>
      <c r="M97" s="620"/>
      <c r="N97" s="620"/>
    </row>
    <row r="98" spans="1:14" s="166" customFormat="1">
      <c r="A98" s="618"/>
      <c r="B98" s="618"/>
      <c r="C98" s="618"/>
      <c r="D98" s="618"/>
      <c r="E98" s="619"/>
      <c r="F98" s="619"/>
      <c r="G98" s="619"/>
      <c r="H98" s="619"/>
      <c r="I98" s="619"/>
      <c r="J98" s="619"/>
      <c r="K98" s="619"/>
      <c r="L98" s="619"/>
      <c r="M98" s="620"/>
      <c r="N98" s="620"/>
    </row>
    <row r="99" spans="1:14" s="166" customFormat="1">
      <c r="A99" s="618"/>
      <c r="B99" s="618"/>
      <c r="C99" s="618"/>
      <c r="D99" s="618"/>
      <c r="E99" s="619"/>
      <c r="F99" s="619"/>
      <c r="G99" s="619"/>
      <c r="H99" s="619"/>
      <c r="I99" s="619"/>
      <c r="J99" s="619"/>
      <c r="K99" s="619"/>
      <c r="L99" s="619"/>
      <c r="M99" s="620"/>
      <c r="N99" s="620"/>
    </row>
    <row r="100" spans="1:14" s="166" customFormat="1">
      <c r="A100" s="618"/>
      <c r="B100" s="618"/>
      <c r="C100" s="618"/>
      <c r="D100" s="618"/>
      <c r="E100" s="619"/>
      <c r="F100" s="619"/>
      <c r="G100" s="619"/>
      <c r="H100" s="619"/>
      <c r="I100" s="619"/>
      <c r="J100" s="619"/>
      <c r="K100" s="619"/>
      <c r="L100" s="619"/>
      <c r="M100" s="620"/>
      <c r="N100" s="620"/>
    </row>
    <row r="101" spans="1:14" s="166" customFormat="1">
      <c r="A101" s="613" t="s">
        <v>290</v>
      </c>
      <c r="B101" s="613"/>
      <c r="C101" s="613"/>
      <c r="D101" s="613"/>
      <c r="E101" s="613"/>
      <c r="F101" s="613"/>
      <c r="G101" s="613"/>
      <c r="H101" s="613"/>
      <c r="I101" s="613"/>
      <c r="J101" s="613"/>
      <c r="K101" s="613"/>
      <c r="L101" s="613"/>
      <c r="M101" s="614"/>
      <c r="N101" s="614"/>
    </row>
    <row r="103" spans="1:14" s="166" customFormat="1" ht="14.25" customHeight="1"/>
    <row r="104" spans="1:14" s="166" customFormat="1" hidden="1">
      <c r="A104" s="615" t="s">
        <v>326</v>
      </c>
      <c r="B104" s="615"/>
      <c r="C104" s="615"/>
      <c r="D104" s="615"/>
      <c r="E104" s="615"/>
      <c r="F104" s="615"/>
      <c r="G104" s="615"/>
      <c r="H104" s="615"/>
      <c r="I104" s="615"/>
      <c r="J104" s="615"/>
      <c r="K104" s="615"/>
      <c r="L104" s="615"/>
      <c r="M104" s="615"/>
      <c r="N104" s="615"/>
    </row>
    <row r="105" spans="1:14" s="166" customFormat="1" hidden="1">
      <c r="A105" s="616" t="s">
        <v>327</v>
      </c>
      <c r="B105" s="616"/>
      <c r="C105" s="616"/>
      <c r="D105" s="616"/>
      <c r="E105" s="616"/>
      <c r="F105" s="616"/>
      <c r="G105" s="616"/>
      <c r="H105" s="616"/>
      <c r="I105" s="616"/>
      <c r="J105" s="616"/>
      <c r="K105" s="616"/>
      <c r="L105" s="616"/>
      <c r="M105" s="616"/>
      <c r="N105" s="616"/>
    </row>
    <row r="106" spans="1:14" s="166" customFormat="1" ht="12.75" hidden="1" customHeight="1">
      <c r="A106" s="617" t="s">
        <v>328</v>
      </c>
      <c r="B106" s="617"/>
      <c r="C106" s="617"/>
      <c r="D106" s="617"/>
      <c r="E106" s="608" t="s">
        <v>329</v>
      </c>
      <c r="F106" s="608"/>
      <c r="G106" s="608"/>
      <c r="H106" s="612"/>
      <c r="I106" s="612"/>
      <c r="J106" s="612"/>
      <c r="K106" s="612"/>
      <c r="L106" s="612"/>
      <c r="M106" s="612"/>
      <c r="N106" s="612"/>
    </row>
    <row r="107" spans="1:14" s="166" customFormat="1" ht="98.25" hidden="1" customHeight="1">
      <c r="A107" s="617"/>
      <c r="B107" s="617"/>
      <c r="C107" s="617"/>
      <c r="D107" s="617"/>
      <c r="E107" s="608"/>
      <c r="F107" s="608"/>
      <c r="G107" s="608"/>
      <c r="H107" s="612"/>
      <c r="I107" s="612"/>
      <c r="J107" s="612"/>
      <c r="K107" s="612"/>
      <c r="L107" s="612"/>
      <c r="M107" s="612"/>
      <c r="N107" s="612"/>
    </row>
    <row r="108" spans="1:14" s="166" customFormat="1" ht="12.75" hidden="1" customHeight="1">
      <c r="A108" s="607" t="s">
        <v>330</v>
      </c>
      <c r="B108" s="607"/>
      <c r="C108" s="607"/>
      <c r="D108" s="607"/>
      <c r="E108" s="608" t="s">
        <v>331</v>
      </c>
      <c r="F108" s="608"/>
      <c r="G108" s="608"/>
      <c r="H108" s="612"/>
      <c r="I108" s="612"/>
      <c r="J108" s="612"/>
      <c r="K108" s="612"/>
      <c r="L108" s="612"/>
      <c r="M108" s="612"/>
      <c r="N108" s="612"/>
    </row>
    <row r="109" spans="1:14" s="166" customFormat="1" ht="69.75" hidden="1" customHeight="1">
      <c r="A109" s="607"/>
      <c r="B109" s="607"/>
      <c r="C109" s="607"/>
      <c r="D109" s="607"/>
      <c r="E109" s="608"/>
      <c r="F109" s="608"/>
      <c r="G109" s="608"/>
      <c r="H109" s="612"/>
      <c r="I109" s="612"/>
      <c r="J109" s="612"/>
      <c r="K109" s="612"/>
      <c r="L109" s="612"/>
      <c r="M109" s="612"/>
      <c r="N109" s="612"/>
    </row>
    <row r="110" spans="1:14" s="166" customFormat="1" ht="12.75" hidden="1" customHeight="1">
      <c r="A110" s="607" t="s">
        <v>332</v>
      </c>
      <c r="B110" s="607"/>
      <c r="C110" s="607"/>
      <c r="D110" s="607"/>
      <c r="E110" s="608" t="s">
        <v>333</v>
      </c>
      <c r="F110" s="608"/>
      <c r="G110" s="608"/>
      <c r="H110" s="612"/>
      <c r="I110" s="612"/>
      <c r="J110" s="612"/>
      <c r="K110" s="612"/>
      <c r="L110" s="612"/>
      <c r="M110" s="612"/>
      <c r="N110" s="612"/>
    </row>
    <row r="111" spans="1:14" s="166" customFormat="1" ht="40.5" hidden="1" customHeight="1">
      <c r="A111" s="607"/>
      <c r="B111" s="607"/>
      <c r="C111" s="607"/>
      <c r="D111" s="607"/>
      <c r="E111" s="608"/>
      <c r="F111" s="608"/>
      <c r="G111" s="608"/>
      <c r="H111" s="612"/>
      <c r="I111" s="612"/>
      <c r="J111" s="612"/>
      <c r="K111" s="612"/>
      <c r="L111" s="612"/>
      <c r="M111" s="612"/>
      <c r="N111" s="612"/>
    </row>
    <row r="112" spans="1:14" s="166" customFormat="1" ht="12.75" hidden="1" customHeight="1">
      <c r="A112" s="607" t="s">
        <v>334</v>
      </c>
      <c r="B112" s="607"/>
      <c r="C112" s="607"/>
      <c r="D112" s="607"/>
      <c r="E112" s="608" t="s">
        <v>335</v>
      </c>
      <c r="F112" s="608"/>
      <c r="G112" s="608"/>
      <c r="H112" s="612"/>
      <c r="I112" s="612"/>
      <c r="J112" s="612"/>
      <c r="K112" s="612"/>
      <c r="L112" s="612"/>
      <c r="M112" s="612"/>
      <c r="N112" s="612"/>
    </row>
    <row r="113" spans="1:14" s="166" customFormat="1" ht="55.5" hidden="1" customHeight="1">
      <c r="A113" s="607"/>
      <c r="B113" s="607"/>
      <c r="C113" s="607"/>
      <c r="D113" s="607"/>
      <c r="E113" s="608"/>
      <c r="F113" s="608"/>
      <c r="G113" s="608"/>
      <c r="H113" s="612"/>
      <c r="I113" s="612"/>
      <c r="J113" s="612"/>
      <c r="K113" s="612"/>
      <c r="L113" s="612"/>
      <c r="M113" s="612"/>
      <c r="N113" s="612"/>
    </row>
    <row r="114" spans="1:14" s="166" customFormat="1" ht="12.75" hidden="1" customHeight="1">
      <c r="A114" s="607" t="s">
        <v>336</v>
      </c>
      <c r="B114" s="607"/>
      <c r="C114" s="607"/>
      <c r="D114" s="607"/>
      <c r="E114" s="608" t="s">
        <v>337</v>
      </c>
      <c r="F114" s="608"/>
      <c r="G114" s="608"/>
      <c r="H114" s="612"/>
      <c r="I114" s="612"/>
      <c r="J114" s="612"/>
      <c r="K114" s="612"/>
      <c r="L114" s="612"/>
      <c r="M114" s="612"/>
      <c r="N114" s="612"/>
    </row>
    <row r="115" spans="1:14" s="166" customFormat="1" ht="50.25" hidden="1" customHeight="1">
      <c r="A115" s="607"/>
      <c r="B115" s="607"/>
      <c r="C115" s="607"/>
      <c r="D115" s="607"/>
      <c r="E115" s="608"/>
      <c r="F115" s="608"/>
      <c r="G115" s="608"/>
      <c r="H115" s="612"/>
      <c r="I115" s="612"/>
      <c r="J115" s="612"/>
      <c r="K115" s="612"/>
      <c r="L115" s="612"/>
      <c r="M115" s="612"/>
      <c r="N115" s="612"/>
    </row>
    <row r="116" spans="1:14" s="166" customFormat="1" ht="12.75" hidden="1" customHeight="1">
      <c r="A116" s="607" t="s">
        <v>338</v>
      </c>
      <c r="B116" s="607"/>
      <c r="C116" s="607"/>
      <c r="D116" s="607"/>
      <c r="E116" s="608" t="s">
        <v>339</v>
      </c>
      <c r="F116" s="608"/>
      <c r="G116" s="608"/>
      <c r="H116" s="609" t="s">
        <v>340</v>
      </c>
      <c r="I116" s="609"/>
      <c r="J116" s="609"/>
      <c r="K116" s="609"/>
      <c r="L116" s="609"/>
      <c r="M116" s="609"/>
      <c r="N116" s="609"/>
    </row>
    <row r="117" spans="1:14" s="166" customFormat="1" ht="147.75" hidden="1" customHeight="1">
      <c r="A117" s="607"/>
      <c r="B117" s="607"/>
      <c r="C117" s="607"/>
      <c r="D117" s="607"/>
      <c r="E117" s="608"/>
      <c r="F117" s="608"/>
      <c r="G117" s="608"/>
      <c r="H117" s="609"/>
      <c r="I117" s="609"/>
      <c r="J117" s="609"/>
      <c r="K117" s="609"/>
      <c r="L117" s="609"/>
      <c r="M117" s="609"/>
      <c r="N117" s="609"/>
    </row>
    <row r="118" spans="1:14" s="166" customFormat="1" ht="111" hidden="1" customHeight="1">
      <c r="A118" s="607" t="s">
        <v>341</v>
      </c>
      <c r="B118" s="607"/>
      <c r="C118" s="607"/>
      <c r="D118" s="607"/>
      <c r="E118" s="608" t="s">
        <v>342</v>
      </c>
      <c r="F118" s="608"/>
      <c r="G118" s="608"/>
      <c r="H118" s="610"/>
      <c r="I118" s="610"/>
      <c r="J118" s="610"/>
      <c r="K118" s="610"/>
      <c r="L118" s="611" t="s">
        <v>343</v>
      </c>
      <c r="M118" s="611"/>
      <c r="N118" s="611"/>
    </row>
    <row r="119" spans="1:14" s="166" customFormat="1" ht="92.25" hidden="1" customHeight="1">
      <c r="A119" s="607"/>
      <c r="B119" s="607"/>
      <c r="C119" s="607"/>
      <c r="D119" s="607"/>
      <c r="E119" s="608"/>
      <c r="F119" s="608"/>
      <c r="G119" s="608"/>
      <c r="H119" s="610"/>
      <c r="I119" s="610"/>
      <c r="J119" s="610"/>
      <c r="K119" s="610"/>
      <c r="L119" s="611" t="s">
        <v>344</v>
      </c>
      <c r="M119" s="611"/>
      <c r="N119" s="611"/>
    </row>
    <row r="120" spans="1:14" s="166" customFormat="1" ht="72.75" hidden="1" customHeight="1">
      <c r="A120" s="607"/>
      <c r="B120" s="607"/>
      <c r="C120" s="607"/>
      <c r="D120" s="607"/>
      <c r="E120" s="608"/>
      <c r="F120" s="608"/>
      <c r="G120" s="608"/>
      <c r="H120" s="610"/>
      <c r="I120" s="610"/>
      <c r="J120" s="610"/>
      <c r="K120" s="610"/>
      <c r="L120" s="611" t="s">
        <v>345</v>
      </c>
      <c r="M120" s="611"/>
      <c r="N120" s="611"/>
    </row>
    <row r="121" spans="1:14" s="166" customFormat="1" hidden="1"/>
    <row r="122" spans="1:14" s="166" customFormat="1" hidden="1"/>
    <row r="123" spans="1:14" s="166" customFormat="1" hidden="1"/>
    <row r="124" spans="1:14" s="166" customFormat="1" hidden="1"/>
    <row r="125" spans="1:14" s="166" customFormat="1" hidden="1"/>
    <row r="126" spans="1:14" s="166" customFormat="1" hidden="1"/>
    <row r="65437" spans="253:257" s="166" customFormat="1">
      <c r="IS65437" s="168" t="s">
        <v>291</v>
      </c>
      <c r="IT65437" s="168" t="s">
        <v>292</v>
      </c>
      <c r="IU65437" s="168" t="s">
        <v>293</v>
      </c>
      <c r="IV65437" s="168" t="s">
        <v>294</v>
      </c>
      <c r="IW65437" s="168" t="s">
        <v>295</v>
      </c>
    </row>
    <row r="65438" spans="253:257" s="166" customFormat="1">
      <c r="IS65438" s="168" t="e">
        <f>#REF!&amp;$C$9</f>
        <v>#REF!</v>
      </c>
      <c r="IT65438" s="168" t="e">
        <f>#REF!</f>
        <v>#REF!</v>
      </c>
      <c r="IU65438" s="168" t="e">
        <f>$B$26&amp;" - "&amp;$B$25&amp;" - "&amp;#REF!&amp;" - "&amp;#REF!&amp;" - "&amp;#REF!&amp;" - "&amp;#REF!&amp;" - "&amp;#REF!&amp;" - "&amp;#REF!</f>
        <v>#REF!</v>
      </c>
      <c r="IV65438" s="168" t="e">
        <f>$A$31&amp;": "&amp;$I$31&amp;" - "&amp;#REF!&amp;": "&amp;#REF!&amp;" - "&amp;#REF!&amp;": "&amp;#REF!&amp;" - "&amp;#REF!&amp;": "&amp;#REF!&amp;" - "&amp;#REF!&amp;": "&amp;#REF!&amp;" - "&amp;#REF!&amp;": "&amp;#REF!&amp;" - "&amp;$A$33&amp;": "&amp;$I$33&amp;" - "&amp;$A$36&amp;": "&amp;$I$36&amp;" - "&amp;$A$37&amp;": "&amp;$I$37&amp;" - "&amp;#REF!&amp;": "&amp;#REF!&amp;" - "&amp;#REF!&amp;": "&amp;#REF!&amp;" - "&amp;#REF!&amp;": "&amp;#REF!&amp;" - "&amp;#REF!&amp;": "&amp;#REF!</f>
        <v>#REF!</v>
      </c>
      <c r="IW65438" s="168" t="e">
        <f>#REF!</f>
        <v>#REF!</v>
      </c>
    </row>
  </sheetData>
  <mergeCells count="292">
    <mergeCell ref="A1:N1"/>
    <mergeCell ref="A3:D3"/>
    <mergeCell ref="E3:H3"/>
    <mergeCell ref="I3:N3"/>
    <mergeCell ref="A4:D5"/>
    <mergeCell ref="E4:H5"/>
    <mergeCell ref="I4:N5"/>
    <mergeCell ref="A6:D7"/>
    <mergeCell ref="E6:H7"/>
    <mergeCell ref="I6:N6"/>
    <mergeCell ref="I7:J7"/>
    <mergeCell ref="K7:L7"/>
    <mergeCell ref="M7:N7"/>
    <mergeCell ref="A8:D8"/>
    <mergeCell ref="E8:H8"/>
    <mergeCell ref="I8:J8"/>
    <mergeCell ref="K8:L8"/>
    <mergeCell ref="M8:N8"/>
    <mergeCell ref="A9:B9"/>
    <mergeCell ref="C9:N9"/>
    <mergeCell ref="A10:B10"/>
    <mergeCell ref="C10:N10"/>
    <mergeCell ref="A11:B23"/>
    <mergeCell ref="C11:N23"/>
    <mergeCell ref="A24:N24"/>
    <mergeCell ref="B25:G25"/>
    <mergeCell ref="I25:N25"/>
    <mergeCell ref="B26:G26"/>
    <mergeCell ref="I26:N26"/>
    <mergeCell ref="B27:G27"/>
    <mergeCell ref="I27:N27"/>
    <mergeCell ref="B28:G28"/>
    <mergeCell ref="I28:N28"/>
    <mergeCell ref="A29:N29"/>
    <mergeCell ref="A30:H30"/>
    <mergeCell ref="I30:J30"/>
    <mergeCell ref="K30:L30"/>
    <mergeCell ref="M30:N30"/>
    <mergeCell ref="O30:P30"/>
    <mergeCell ref="Q30:R30"/>
    <mergeCell ref="S30:T30"/>
    <mergeCell ref="A31:H31"/>
    <mergeCell ref="I31:J31"/>
    <mergeCell ref="K31:L31"/>
    <mergeCell ref="M31:N31"/>
    <mergeCell ref="O31:P31"/>
    <mergeCell ref="Q31:R31"/>
    <mergeCell ref="S31:T31"/>
    <mergeCell ref="A32:H32"/>
    <mergeCell ref="I32:J32"/>
    <mergeCell ref="K32:L32"/>
    <mergeCell ref="M32:N32"/>
    <mergeCell ref="O32:P32"/>
    <mergeCell ref="Q32:R32"/>
    <mergeCell ref="S32:T32"/>
    <mergeCell ref="A33:H33"/>
    <mergeCell ref="I33:J33"/>
    <mergeCell ref="K33:L33"/>
    <mergeCell ref="M33:N33"/>
    <mergeCell ref="O33:P33"/>
    <mergeCell ref="Q33:R33"/>
    <mergeCell ref="S33:T33"/>
    <mergeCell ref="A34:H34"/>
    <mergeCell ref="I34:J34"/>
    <mergeCell ref="K34:L34"/>
    <mergeCell ref="M34:N34"/>
    <mergeCell ref="O34:P34"/>
    <mergeCell ref="Q34:R34"/>
    <mergeCell ref="S34:T34"/>
    <mergeCell ref="A35:H35"/>
    <mergeCell ref="I35:J35"/>
    <mergeCell ref="K35:L35"/>
    <mergeCell ref="M35:N35"/>
    <mergeCell ref="O35:P35"/>
    <mergeCell ref="Q35:R35"/>
    <mergeCell ref="S35:T35"/>
    <mergeCell ref="A36:H36"/>
    <mergeCell ref="I36:J36"/>
    <mergeCell ref="K36:L36"/>
    <mergeCell ref="M36:N36"/>
    <mergeCell ref="O36:P36"/>
    <mergeCell ref="Q36:R36"/>
    <mergeCell ref="S36:T36"/>
    <mergeCell ref="A37:H37"/>
    <mergeCell ref="I37:J37"/>
    <mergeCell ref="K37:L37"/>
    <mergeCell ref="M37:N37"/>
    <mergeCell ref="O37:P37"/>
    <mergeCell ref="Q37:R37"/>
    <mergeCell ref="S37:T37"/>
    <mergeCell ref="A38:H38"/>
    <mergeCell ref="I38:J38"/>
    <mergeCell ref="K38:L38"/>
    <mergeCell ref="M38:N38"/>
    <mergeCell ref="O38:P38"/>
    <mergeCell ref="Q38:R38"/>
    <mergeCell ref="S38:T38"/>
    <mergeCell ref="A39:H39"/>
    <mergeCell ref="I39:J39"/>
    <mergeCell ref="K39:L39"/>
    <mergeCell ref="M39:N39"/>
    <mergeCell ref="O39:P39"/>
    <mergeCell ref="Q39:R39"/>
    <mergeCell ref="S39:T39"/>
    <mergeCell ref="A40:H40"/>
    <mergeCell ref="I40:J40"/>
    <mergeCell ref="K40:L40"/>
    <mergeCell ref="M40:N40"/>
    <mergeCell ref="O40:P40"/>
    <mergeCell ref="Q40:R40"/>
    <mergeCell ref="S40:T40"/>
    <mergeCell ref="A41:H41"/>
    <mergeCell ref="I41:J41"/>
    <mergeCell ref="K41:L41"/>
    <mergeCell ref="M41:N41"/>
    <mergeCell ref="O41:P41"/>
    <mergeCell ref="Q41:R41"/>
    <mergeCell ref="S41:T41"/>
    <mergeCell ref="A42:H42"/>
    <mergeCell ref="I42:J42"/>
    <mergeCell ref="K42:L42"/>
    <mergeCell ref="M42:N42"/>
    <mergeCell ref="O42:P42"/>
    <mergeCell ref="Q42:R42"/>
    <mergeCell ref="S42:T42"/>
    <mergeCell ref="A43:H43"/>
    <mergeCell ref="I43:J43"/>
    <mergeCell ref="K43:L43"/>
    <mergeCell ref="M43:N43"/>
    <mergeCell ref="O43:P43"/>
    <mergeCell ref="Q43:R43"/>
    <mergeCell ref="S43:T43"/>
    <mergeCell ref="A44:H44"/>
    <mergeCell ref="I44:J44"/>
    <mergeCell ref="K44:L44"/>
    <mergeCell ref="M44:N44"/>
    <mergeCell ref="O44:P44"/>
    <mergeCell ref="Q44:R44"/>
    <mergeCell ref="S44:T44"/>
    <mergeCell ref="A45:H45"/>
    <mergeCell ref="I45:J45"/>
    <mergeCell ref="K45:L45"/>
    <mergeCell ref="M45:N45"/>
    <mergeCell ref="O45:P45"/>
    <mergeCell ref="Q45:R45"/>
    <mergeCell ref="S45:T45"/>
    <mergeCell ref="A46:H46"/>
    <mergeCell ref="I46:J46"/>
    <mergeCell ref="K46:L46"/>
    <mergeCell ref="M46:N46"/>
    <mergeCell ref="O46:P46"/>
    <mergeCell ref="Q46:R46"/>
    <mergeCell ref="S46:T46"/>
    <mergeCell ref="A48:N48"/>
    <mergeCell ref="A49:B49"/>
    <mergeCell ref="A50:B51"/>
    <mergeCell ref="A52:B53"/>
    <mergeCell ref="A54:B55"/>
    <mergeCell ref="A56:B57"/>
    <mergeCell ref="A58:B59"/>
    <mergeCell ref="A60:E60"/>
    <mergeCell ref="F60:G60"/>
    <mergeCell ref="H60:L60"/>
    <mergeCell ref="M60:N60"/>
    <mergeCell ref="A61:E61"/>
    <mergeCell ref="F61:G61"/>
    <mergeCell ref="H61:L61"/>
    <mergeCell ref="M61:N61"/>
    <mergeCell ref="A63:G63"/>
    <mergeCell ref="H63:N63"/>
    <mergeCell ref="A64:B66"/>
    <mergeCell ref="C64:G66"/>
    <mergeCell ref="H64:I66"/>
    <mergeCell ref="J64:N66"/>
    <mergeCell ref="A67:B69"/>
    <mergeCell ref="C67:G69"/>
    <mergeCell ref="H67:I69"/>
    <mergeCell ref="J67:N69"/>
    <mergeCell ref="A70:G70"/>
    <mergeCell ref="H70:N70"/>
    <mergeCell ref="A71:B73"/>
    <mergeCell ref="C71:G73"/>
    <mergeCell ref="H71:I73"/>
    <mergeCell ref="J71:N73"/>
    <mergeCell ref="A74:B76"/>
    <mergeCell ref="C74:G76"/>
    <mergeCell ref="H74:I76"/>
    <mergeCell ref="J74:N76"/>
    <mergeCell ref="A78:N78"/>
    <mergeCell ref="B79:F79"/>
    <mergeCell ref="G79:H79"/>
    <mergeCell ref="I79:J79"/>
    <mergeCell ref="K79:L79"/>
    <mergeCell ref="M79:N79"/>
    <mergeCell ref="B80:F80"/>
    <mergeCell ref="G80:H80"/>
    <mergeCell ref="I80:J80"/>
    <mergeCell ref="K80:L80"/>
    <mergeCell ref="M80:N80"/>
    <mergeCell ref="B81:F81"/>
    <mergeCell ref="G81:H81"/>
    <mergeCell ref="I81:J81"/>
    <mergeCell ref="K81:L81"/>
    <mergeCell ref="M81:N81"/>
    <mergeCell ref="B82:F82"/>
    <mergeCell ref="G82:H82"/>
    <mergeCell ref="I82:J82"/>
    <mergeCell ref="K82:L82"/>
    <mergeCell ref="M82:N82"/>
    <mergeCell ref="B83:F83"/>
    <mergeCell ref="G83:H83"/>
    <mergeCell ref="I83:J83"/>
    <mergeCell ref="K83:L83"/>
    <mergeCell ref="M83:N83"/>
    <mergeCell ref="B84:F84"/>
    <mergeCell ref="G84:H84"/>
    <mergeCell ref="I84:J84"/>
    <mergeCell ref="K84:L84"/>
    <mergeCell ref="M84:N84"/>
    <mergeCell ref="B85:F85"/>
    <mergeCell ref="G85:H85"/>
    <mergeCell ref="I85:J85"/>
    <mergeCell ref="K85:L85"/>
    <mergeCell ref="M85:N85"/>
    <mergeCell ref="B86:F86"/>
    <mergeCell ref="G86:H86"/>
    <mergeCell ref="I86:J86"/>
    <mergeCell ref="K86:L86"/>
    <mergeCell ref="M86:N86"/>
    <mergeCell ref="B87:F87"/>
    <mergeCell ref="G87:H87"/>
    <mergeCell ref="I87:J87"/>
    <mergeCell ref="K87:L87"/>
    <mergeCell ref="M87:N87"/>
    <mergeCell ref="B88:F88"/>
    <mergeCell ref="G88:H88"/>
    <mergeCell ref="I88:J88"/>
    <mergeCell ref="K88:L88"/>
    <mergeCell ref="M88:N88"/>
    <mergeCell ref="B89:F89"/>
    <mergeCell ref="G89:H89"/>
    <mergeCell ref="I89:J89"/>
    <mergeCell ref="K89:L89"/>
    <mergeCell ref="M89:N89"/>
    <mergeCell ref="B90:F90"/>
    <mergeCell ref="G90:H90"/>
    <mergeCell ref="I90:J90"/>
    <mergeCell ref="K90:L90"/>
    <mergeCell ref="M90:N90"/>
    <mergeCell ref="B91:L91"/>
    <mergeCell ref="M91:N91"/>
    <mergeCell ref="A93:N93"/>
    <mergeCell ref="A94:D94"/>
    <mergeCell ref="E94:L94"/>
    <mergeCell ref="M94:N94"/>
    <mergeCell ref="A95:D96"/>
    <mergeCell ref="E95:L96"/>
    <mergeCell ref="M95:N96"/>
    <mergeCell ref="A97:D98"/>
    <mergeCell ref="E97:L98"/>
    <mergeCell ref="M97:N98"/>
    <mergeCell ref="A99:D100"/>
    <mergeCell ref="E99:L100"/>
    <mergeCell ref="M99:N100"/>
    <mergeCell ref="A101:L101"/>
    <mergeCell ref="M101:N101"/>
    <mergeCell ref="A104:N104"/>
    <mergeCell ref="A105:N105"/>
    <mergeCell ref="A106:D107"/>
    <mergeCell ref="E106:G107"/>
    <mergeCell ref="H106:N107"/>
    <mergeCell ref="A108:D109"/>
    <mergeCell ref="E108:G109"/>
    <mergeCell ref="H108:N109"/>
    <mergeCell ref="A110:D111"/>
    <mergeCell ref="E110:G111"/>
    <mergeCell ref="H110:N111"/>
    <mergeCell ref="A112:D113"/>
    <mergeCell ref="E112:G113"/>
    <mergeCell ref="H112:N113"/>
    <mergeCell ref="A114:D115"/>
    <mergeCell ref="E114:G115"/>
    <mergeCell ref="H114:N115"/>
    <mergeCell ref="A116:D117"/>
    <mergeCell ref="E116:G117"/>
    <mergeCell ref="H116:N117"/>
    <mergeCell ref="A118:D120"/>
    <mergeCell ref="E118:G120"/>
    <mergeCell ref="H118:K120"/>
    <mergeCell ref="L118:N118"/>
    <mergeCell ref="L119:N119"/>
    <mergeCell ref="L120:N120"/>
  </mergeCells>
  <conditionalFormatting sqref="C52:F52">
    <cfRule type="cellIs" dxfId="37" priority="5" operator="equal">
      <formula>"x"</formula>
    </cfRule>
  </conditionalFormatting>
  <conditionalFormatting sqref="C54:F54">
    <cfRule type="cellIs" dxfId="36" priority="4" operator="equal">
      <formula>"x"</formula>
    </cfRule>
  </conditionalFormatting>
  <conditionalFormatting sqref="C56:F56">
    <cfRule type="cellIs" dxfId="35" priority="3" operator="equal">
      <formula>"x"</formula>
    </cfRule>
  </conditionalFormatting>
  <conditionalFormatting sqref="C58:F58">
    <cfRule type="cellIs" dxfId="34" priority="2" operator="equal">
      <formula>"x"</formula>
    </cfRule>
  </conditionalFormatting>
  <conditionalFormatting sqref="C51:N51 C53:N53 C55:N55 C57:N57 C59:N59">
    <cfRule type="cellIs" dxfId="33" priority="8" operator="equal">
      <formula>"x"</formula>
    </cfRule>
  </conditionalFormatting>
  <conditionalFormatting sqref="C52:N52 C50:N50 G54:N54 G56:N56">
    <cfRule type="cellIs" dxfId="32" priority="7" operator="equal">
      <formula>"x"</formula>
    </cfRule>
  </conditionalFormatting>
  <conditionalFormatting sqref="G58:N58">
    <cfRule type="cellIs" dxfId="31" priority="6"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0:N59 JA50:JL59 SW50:TH59 ACS50:ADD59" xr:uid="{00000000-0002-0000-1400-000000000000}">
      <formula1>0</formula1>
      <formula2>0</formula2>
    </dataValidation>
  </dataValidations>
  <printOptions horizontalCentered="1"/>
  <pageMargins left="0.23611111111111099" right="0.15763888888888899" top="0.55138888888888904" bottom="0.59027777777777801" header="0.23611111111111099" footer="0.511811023622047"/>
  <pageSetup paperSize="9" scale="75" orientation="portrait" horizontalDpi="300" verticalDpi="300"/>
  <headerFooter>
    <oddHeader>&amp;LCOMUNE: LANZO TORINESE&amp;ROBIETTIVO DI PERFORMANCE</oddHeader>
  </headerFooter>
  <rowBreaks count="2" manualBreakCount="2">
    <brk id="46" max="16383" man="1"/>
    <brk id="102" max="16383" man="1"/>
  </rowBreaks>
  <legacy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F8B5E-CB07-466F-B478-C25265E9C800}">
  <sheetPr>
    <tabColor rgb="FFFFFF00"/>
  </sheetPr>
  <dimension ref="A1:AMM65441"/>
  <sheetViews>
    <sheetView topLeftCell="A61" zoomScaleNormal="100" workbookViewId="0">
      <selection activeCell="B83" sqref="B83:F88"/>
    </sheetView>
  </sheetViews>
  <sheetFormatPr defaultColWidth="8.85546875" defaultRowHeight="15"/>
  <cols>
    <col min="1" max="1" width="7.140625" style="166" customWidth="1"/>
    <col min="2" max="2" width="13.5703125" style="166" customWidth="1"/>
    <col min="3" max="3" width="6.28515625" style="166" customWidth="1"/>
    <col min="4" max="7" width="6.5703125" style="166" customWidth="1"/>
    <col min="8" max="8" width="5.42578125" style="166" customWidth="1"/>
    <col min="9" max="9" width="6.5703125" style="166" customWidth="1"/>
    <col min="10" max="10" width="6.85546875" style="166" customWidth="1"/>
    <col min="11" max="11" width="6.5703125" style="166" customWidth="1"/>
    <col min="12" max="12" width="7" style="166" customWidth="1"/>
    <col min="13" max="13" width="6.5703125" style="166" customWidth="1"/>
    <col min="14" max="14" width="5.5703125" style="166" customWidth="1"/>
    <col min="15" max="15" width="7.5703125" style="166" customWidth="1"/>
    <col min="16" max="17" width="4.5703125" style="166" customWidth="1"/>
    <col min="18" max="18" width="8.28515625" style="166" customWidth="1"/>
    <col min="19" max="19" width="6.7109375" style="166" customWidth="1"/>
    <col min="20" max="20" width="6.42578125" style="166" customWidth="1"/>
    <col min="21" max="246" width="9.140625" style="166" customWidth="1"/>
    <col min="247" max="247" width="14.140625" style="166" customWidth="1"/>
    <col min="248" max="258" width="9.140625" style="166" customWidth="1"/>
    <col min="259" max="259" width="7.140625" style="166" customWidth="1"/>
    <col min="260" max="260" width="12" style="166" customWidth="1"/>
    <col min="261" max="261" width="6.28515625" style="166" customWidth="1"/>
    <col min="262" max="265" width="6.5703125" style="166" customWidth="1"/>
    <col min="266" max="266" width="5.42578125" style="166" customWidth="1"/>
    <col min="267" max="267" width="6.5703125" style="166" customWidth="1"/>
    <col min="268" max="268" width="6.85546875" style="166" customWidth="1"/>
    <col min="269" max="269" width="6.5703125" style="166" customWidth="1"/>
    <col min="270" max="270" width="7" style="166" customWidth="1"/>
    <col min="271" max="271" width="6.5703125" style="166" customWidth="1"/>
    <col min="272" max="272" width="5.5703125" style="166" customWidth="1"/>
    <col min="273" max="273" width="7.5703125" style="166" customWidth="1"/>
    <col min="274" max="274" width="4.5703125" style="166" customWidth="1"/>
    <col min="275" max="275" width="6.7109375" style="166" customWidth="1"/>
    <col min="276" max="276" width="6.42578125" style="166" customWidth="1"/>
    <col min="277" max="502" width="9.140625" style="166" customWidth="1"/>
    <col min="503" max="503" width="14.140625" style="166" customWidth="1"/>
    <col min="504" max="514" width="9.140625" style="166" customWidth="1"/>
    <col min="515" max="515" width="7.140625" style="166" customWidth="1"/>
    <col min="516" max="516" width="12" style="166" customWidth="1"/>
    <col min="517" max="517" width="6.28515625" style="166" customWidth="1"/>
    <col min="518" max="521" width="6.5703125" style="166" customWidth="1"/>
    <col min="522" max="522" width="5.42578125" style="166" customWidth="1"/>
    <col min="523" max="523" width="6.5703125" style="166" customWidth="1"/>
    <col min="524" max="524" width="6.85546875" style="166" customWidth="1"/>
    <col min="525" max="525" width="6.5703125" style="166" customWidth="1"/>
    <col min="526" max="526" width="7" style="166" customWidth="1"/>
    <col min="527" max="527" width="6.5703125" style="166" customWidth="1"/>
    <col min="528" max="528" width="5.5703125" style="166" customWidth="1"/>
    <col min="529" max="529" width="7.5703125" style="166" customWidth="1"/>
    <col min="530" max="530" width="4.5703125" style="166" customWidth="1"/>
    <col min="531" max="531" width="6.7109375" style="166" customWidth="1"/>
    <col min="532" max="532" width="6.42578125" style="166" customWidth="1"/>
    <col min="533" max="758" width="9.140625" style="166" customWidth="1"/>
    <col min="759" max="759" width="14.140625" style="166" customWidth="1"/>
    <col min="760" max="770" width="9.140625" style="166" customWidth="1"/>
    <col min="771" max="771" width="7.140625" style="166" customWidth="1"/>
    <col min="772" max="772" width="12" style="166" customWidth="1"/>
    <col min="773" max="773" width="6.28515625" style="166" customWidth="1"/>
    <col min="774" max="777" width="6.5703125" style="166" customWidth="1"/>
    <col min="778" max="778" width="5.42578125" style="166" customWidth="1"/>
    <col min="779" max="779" width="6.5703125" style="166" customWidth="1"/>
    <col min="780" max="780" width="6.85546875" style="166" customWidth="1"/>
    <col min="781" max="781" width="6.5703125" style="166" customWidth="1"/>
    <col min="782" max="782" width="7" style="166" customWidth="1"/>
    <col min="783" max="783" width="6.5703125" style="166" customWidth="1"/>
    <col min="784" max="784" width="5.5703125" style="166" customWidth="1"/>
    <col min="785" max="785" width="7.5703125" style="166" customWidth="1"/>
    <col min="786" max="786" width="4.5703125" style="166" customWidth="1"/>
    <col min="787" max="787" width="6.7109375" style="166" customWidth="1"/>
    <col min="788" max="788" width="6.42578125" style="166" customWidth="1"/>
    <col min="789" max="1014" width="9.140625" style="166" customWidth="1"/>
    <col min="1015" max="1015" width="14.140625" style="166" customWidth="1"/>
    <col min="1016" max="1027" width="9.140625" style="166" customWidth="1"/>
    <col min="1028" max="16384" width="8.85546875" style="167"/>
  </cols>
  <sheetData>
    <row r="1" spans="1:29" ht="18" customHeight="1" thickBot="1">
      <c r="A1" s="658" t="s">
        <v>572</v>
      </c>
      <c r="B1" s="658"/>
      <c r="C1" s="658"/>
      <c r="D1" s="658"/>
      <c r="E1" s="658"/>
      <c r="F1" s="658"/>
      <c r="G1" s="658"/>
      <c r="H1" s="658"/>
      <c r="I1" s="658"/>
      <c r="J1" s="658"/>
      <c r="K1" s="658"/>
      <c r="L1" s="658"/>
      <c r="M1" s="658"/>
      <c r="N1" s="658"/>
    </row>
    <row r="2" spans="1:29" ht="26.25" customHeight="1">
      <c r="A2" s="168"/>
      <c r="B2" s="168"/>
      <c r="C2" s="168"/>
      <c r="D2" s="168"/>
      <c r="E2" s="168"/>
      <c r="F2" s="168"/>
      <c r="G2" s="168"/>
      <c r="H2" s="168"/>
      <c r="I2" s="168"/>
      <c r="J2" s="168"/>
      <c r="K2" s="168"/>
      <c r="L2" s="168"/>
      <c r="M2" s="168"/>
      <c r="N2" s="168"/>
      <c r="O2" s="169"/>
      <c r="P2" s="169"/>
      <c r="Q2" s="169"/>
      <c r="R2" s="169"/>
      <c r="S2" s="169"/>
      <c r="T2" s="169"/>
      <c r="U2" s="169"/>
      <c r="V2" s="169"/>
      <c r="W2" s="169"/>
      <c r="X2" s="169"/>
      <c r="Y2" s="169"/>
    </row>
    <row r="3" spans="1:29" s="169" customFormat="1" ht="37.5" customHeight="1">
      <c r="A3" s="659" t="s">
        <v>573</v>
      </c>
      <c r="B3" s="659"/>
      <c r="C3" s="659"/>
      <c r="D3" s="659"/>
      <c r="E3" s="660"/>
      <c r="F3" s="660"/>
      <c r="G3" s="660"/>
      <c r="H3" s="660"/>
      <c r="I3" s="661" t="s">
        <v>511</v>
      </c>
      <c r="J3" s="661"/>
      <c r="K3" s="661"/>
      <c r="L3" s="661"/>
      <c r="M3" s="661"/>
      <c r="N3" s="661"/>
      <c r="T3" s="170"/>
      <c r="U3" s="171"/>
      <c r="V3" s="171"/>
      <c r="W3" s="171"/>
      <c r="X3" s="171"/>
      <c r="Y3" s="171"/>
      <c r="Z3" s="171"/>
      <c r="AC3" s="171"/>
    </row>
    <row r="4" spans="1:29" s="169" customFormat="1" ht="12.75" customHeight="1">
      <c r="A4" s="659" t="s">
        <v>574</v>
      </c>
      <c r="B4" s="659"/>
      <c r="C4" s="659"/>
      <c r="D4" s="659"/>
      <c r="E4" s="662"/>
      <c r="F4" s="662"/>
      <c r="G4" s="662"/>
      <c r="H4" s="662"/>
      <c r="I4" s="663" t="s">
        <v>513</v>
      </c>
      <c r="J4" s="663"/>
      <c r="K4" s="663"/>
      <c r="L4" s="663"/>
      <c r="M4" s="663"/>
      <c r="N4" s="663"/>
      <c r="T4" s="170"/>
      <c r="U4" s="171"/>
      <c r="V4" s="171"/>
      <c r="W4" s="171"/>
      <c r="X4" s="171"/>
      <c r="Y4" s="171"/>
      <c r="Z4" s="171"/>
      <c r="AC4" s="171"/>
    </row>
    <row r="5" spans="1:29" s="169" customFormat="1" ht="21.75" customHeight="1">
      <c r="A5" s="659"/>
      <c r="B5" s="659"/>
      <c r="C5" s="659"/>
      <c r="D5" s="659"/>
      <c r="E5" s="662"/>
      <c r="F5" s="662"/>
      <c r="G5" s="662"/>
      <c r="H5" s="662"/>
      <c r="I5" s="663"/>
      <c r="J5" s="663"/>
      <c r="K5" s="663"/>
      <c r="L5" s="663"/>
      <c r="M5" s="663"/>
      <c r="N5" s="663"/>
      <c r="T5" s="170"/>
      <c r="U5" s="171"/>
      <c r="AC5" s="171"/>
    </row>
    <row r="6" spans="1:29" s="169" customFormat="1" ht="21.75" customHeight="1">
      <c r="A6" s="664" t="s">
        <v>229</v>
      </c>
      <c r="B6" s="664"/>
      <c r="C6" s="664"/>
      <c r="D6" s="664"/>
      <c r="E6" s="665" t="s">
        <v>514</v>
      </c>
      <c r="F6" s="665"/>
      <c r="G6" s="665"/>
      <c r="H6" s="665"/>
      <c r="I6" s="666" t="s">
        <v>231</v>
      </c>
      <c r="J6" s="666"/>
      <c r="K6" s="666"/>
      <c r="L6" s="666"/>
      <c r="M6" s="666"/>
      <c r="N6" s="666"/>
      <c r="T6" s="170"/>
      <c r="U6" s="171"/>
    </row>
    <row r="7" spans="1:29" s="169" customFormat="1" ht="27" customHeight="1">
      <c r="A7" s="664"/>
      <c r="B7" s="664"/>
      <c r="C7" s="664"/>
      <c r="D7" s="664"/>
      <c r="E7" s="665"/>
      <c r="F7" s="665"/>
      <c r="G7" s="665"/>
      <c r="H7" s="665"/>
      <c r="I7" s="667">
        <v>2025</v>
      </c>
      <c r="J7" s="667"/>
      <c r="K7" s="667">
        <v>2026</v>
      </c>
      <c r="L7" s="667"/>
      <c r="M7" s="668">
        <v>2027</v>
      </c>
      <c r="N7" s="668"/>
      <c r="T7" s="170"/>
      <c r="U7" s="171"/>
    </row>
    <row r="8" spans="1:29" s="169" customFormat="1" ht="31.5" customHeight="1">
      <c r="A8" s="664" t="s">
        <v>232</v>
      </c>
      <c r="B8" s="664"/>
      <c r="C8" s="664"/>
      <c r="D8" s="664"/>
      <c r="E8" s="669"/>
      <c r="F8" s="669"/>
      <c r="G8" s="669"/>
      <c r="H8" s="669"/>
      <c r="I8" s="655" t="s">
        <v>234</v>
      </c>
      <c r="J8" s="655"/>
      <c r="K8" s="655" t="s">
        <v>275</v>
      </c>
      <c r="L8" s="655"/>
      <c r="M8" s="655" t="s">
        <v>275</v>
      </c>
      <c r="N8" s="655"/>
      <c r="T8" s="170"/>
      <c r="U8" s="171"/>
    </row>
    <row r="9" spans="1:29" ht="54" customHeight="1">
      <c r="A9" s="656" t="s">
        <v>235</v>
      </c>
      <c r="B9" s="656"/>
      <c r="C9" s="310" t="s">
        <v>558</v>
      </c>
      <c r="D9" s="310"/>
      <c r="E9" s="310"/>
      <c r="F9" s="310"/>
      <c r="G9" s="310"/>
      <c r="H9" s="310"/>
      <c r="I9" s="310"/>
      <c r="J9" s="310"/>
      <c r="K9" s="310"/>
      <c r="L9" s="310"/>
      <c r="M9" s="310"/>
      <c r="N9" s="310"/>
      <c r="T9" s="170"/>
      <c r="U9" s="171"/>
    </row>
    <row r="10" spans="1:29" ht="38.25" hidden="1" customHeight="1">
      <c r="A10" s="656"/>
      <c r="B10" s="656"/>
      <c r="C10" s="657"/>
      <c r="D10" s="657"/>
      <c r="E10" s="657"/>
      <c r="F10" s="657"/>
      <c r="G10" s="657"/>
      <c r="H10" s="657"/>
      <c r="I10" s="657"/>
      <c r="J10" s="657"/>
      <c r="K10" s="657"/>
      <c r="L10" s="657"/>
      <c r="M10" s="657"/>
      <c r="N10" s="657"/>
      <c r="T10" s="172"/>
    </row>
    <row r="11" spans="1:29" ht="19.5" customHeight="1">
      <c r="A11" s="656" t="s">
        <v>237</v>
      </c>
      <c r="B11" s="656"/>
      <c r="C11" s="472" t="s">
        <v>575</v>
      </c>
      <c r="D11" s="472"/>
      <c r="E11" s="472"/>
      <c r="F11" s="472"/>
      <c r="G11" s="472"/>
      <c r="H11" s="472"/>
      <c r="I11" s="472"/>
      <c r="J11" s="472"/>
      <c r="K11" s="472"/>
      <c r="L11" s="472"/>
      <c r="M11" s="472"/>
      <c r="N11" s="472"/>
      <c r="T11" s="170"/>
      <c r="U11" s="173"/>
      <c r="AC11" s="173"/>
    </row>
    <row r="12" spans="1:29" ht="19.5" customHeight="1">
      <c r="A12" s="656"/>
      <c r="B12" s="656"/>
      <c r="C12" s="472"/>
      <c r="D12" s="472"/>
      <c r="E12" s="472"/>
      <c r="F12" s="472"/>
      <c r="G12" s="472"/>
      <c r="H12" s="472"/>
      <c r="I12" s="472"/>
      <c r="J12" s="472"/>
      <c r="K12" s="472"/>
      <c r="L12" s="472"/>
      <c r="M12" s="472"/>
      <c r="N12" s="472"/>
      <c r="AC12" s="173"/>
    </row>
    <row r="13" spans="1:29" ht="48" customHeight="1">
      <c r="A13" s="656"/>
      <c r="B13" s="656"/>
      <c r="C13" s="472"/>
      <c r="D13" s="472"/>
      <c r="E13" s="472"/>
      <c r="F13" s="472"/>
      <c r="G13" s="472"/>
      <c r="H13" s="472"/>
      <c r="I13" s="472"/>
      <c r="J13" s="472"/>
      <c r="K13" s="472"/>
      <c r="L13" s="472"/>
      <c r="M13" s="472"/>
      <c r="N13" s="472"/>
      <c r="AC13" s="173"/>
    </row>
    <row r="14" spans="1:29" ht="171.75" hidden="1" customHeight="1">
      <c r="A14" s="656"/>
      <c r="B14" s="656"/>
      <c r="C14" s="472"/>
      <c r="D14" s="472"/>
      <c r="E14" s="472"/>
      <c r="F14" s="472"/>
      <c r="G14" s="472"/>
      <c r="H14" s="472"/>
      <c r="I14" s="472"/>
      <c r="J14" s="472"/>
      <c r="K14" s="472"/>
      <c r="L14" s="472"/>
      <c r="M14" s="472"/>
      <c r="N14" s="472"/>
      <c r="AC14" s="173"/>
    </row>
    <row r="15" spans="1:29" ht="18.75" hidden="1" customHeight="1">
      <c r="A15" s="656"/>
      <c r="B15" s="656"/>
      <c r="C15" s="472"/>
      <c r="D15" s="472"/>
      <c r="E15" s="472"/>
      <c r="F15" s="472"/>
      <c r="G15" s="472"/>
      <c r="H15" s="472"/>
      <c r="I15" s="472"/>
      <c r="J15" s="472"/>
      <c r="K15" s="472"/>
      <c r="L15" s="472"/>
      <c r="M15" s="472"/>
      <c r="N15" s="472"/>
    </row>
    <row r="16" spans="1:29" ht="16.5" hidden="1" customHeight="1">
      <c r="A16" s="656"/>
      <c r="B16" s="656"/>
      <c r="C16" s="472"/>
      <c r="D16" s="472"/>
      <c r="E16" s="472"/>
      <c r="F16" s="472"/>
      <c r="G16" s="472"/>
      <c r="H16" s="472"/>
      <c r="I16" s="472"/>
      <c r="J16" s="472"/>
      <c r="K16" s="472"/>
      <c r="L16" s="472"/>
      <c r="M16" s="472"/>
      <c r="N16" s="472"/>
    </row>
    <row r="17" spans="1:31" ht="23.25" hidden="1" customHeight="1">
      <c r="A17" s="656"/>
      <c r="B17" s="656"/>
      <c r="C17" s="472"/>
      <c r="D17" s="472"/>
      <c r="E17" s="472"/>
      <c r="F17" s="472"/>
      <c r="G17" s="472"/>
      <c r="H17" s="472"/>
      <c r="I17" s="472"/>
      <c r="J17" s="472"/>
      <c r="K17" s="472"/>
      <c r="L17" s="472"/>
      <c r="M17" s="472"/>
      <c r="N17" s="472"/>
    </row>
    <row r="18" spans="1:31" ht="20.25" hidden="1" customHeight="1">
      <c r="A18" s="656"/>
      <c r="B18" s="656"/>
      <c r="C18" s="472"/>
      <c r="D18" s="472"/>
      <c r="E18" s="472"/>
      <c r="F18" s="472"/>
      <c r="G18" s="472"/>
      <c r="H18" s="472"/>
      <c r="I18" s="472"/>
      <c r="J18" s="472"/>
      <c r="K18" s="472"/>
      <c r="L18" s="472"/>
      <c r="M18" s="472"/>
      <c r="N18" s="472"/>
    </row>
    <row r="19" spans="1:31" ht="13.5" hidden="1" customHeight="1">
      <c r="A19" s="656"/>
      <c r="B19" s="656"/>
      <c r="C19" s="472"/>
      <c r="D19" s="472"/>
      <c r="E19" s="472"/>
      <c r="F19" s="472"/>
      <c r="G19" s="472"/>
      <c r="H19" s="472"/>
      <c r="I19" s="472"/>
      <c r="J19" s="472"/>
      <c r="K19" s="472"/>
      <c r="L19" s="472"/>
      <c r="M19" s="472"/>
      <c r="N19" s="472"/>
    </row>
    <row r="20" spans="1:31" ht="13.5" hidden="1" customHeight="1">
      <c r="A20" s="656"/>
      <c r="B20" s="656"/>
      <c r="C20" s="472"/>
      <c r="D20" s="472"/>
      <c r="E20" s="472"/>
      <c r="F20" s="472"/>
      <c r="G20" s="472"/>
      <c r="H20" s="472"/>
      <c r="I20" s="472"/>
      <c r="J20" s="472"/>
      <c r="K20" s="472"/>
      <c r="L20" s="472"/>
      <c r="M20" s="472"/>
      <c r="N20" s="472"/>
    </row>
    <row r="21" spans="1:31" ht="13.5" hidden="1" customHeight="1">
      <c r="A21" s="656"/>
      <c r="B21" s="656"/>
      <c r="C21" s="472"/>
      <c r="D21" s="472"/>
      <c r="E21" s="472"/>
      <c r="F21" s="472"/>
      <c r="G21" s="472"/>
      <c r="H21" s="472"/>
      <c r="I21" s="472"/>
      <c r="J21" s="472"/>
      <c r="K21" s="472"/>
      <c r="L21" s="472"/>
      <c r="M21" s="472"/>
      <c r="N21" s="472"/>
    </row>
    <row r="22" spans="1:31" ht="13.5" hidden="1" customHeight="1">
      <c r="A22" s="656"/>
      <c r="B22" s="656"/>
      <c r="C22" s="472"/>
      <c r="D22" s="472"/>
      <c r="E22" s="472"/>
      <c r="F22" s="472"/>
      <c r="G22" s="472"/>
      <c r="H22" s="472"/>
      <c r="I22" s="472"/>
      <c r="J22" s="472"/>
      <c r="K22" s="472"/>
      <c r="L22" s="472"/>
      <c r="M22" s="472"/>
      <c r="N22" s="472"/>
    </row>
    <row r="23" spans="1:31" ht="13.5" hidden="1" customHeight="1">
      <c r="A23" s="656"/>
      <c r="B23" s="656"/>
      <c r="C23" s="472"/>
      <c r="D23" s="472"/>
      <c r="E23" s="472"/>
      <c r="F23" s="472"/>
      <c r="G23" s="472"/>
      <c r="H23" s="472"/>
      <c r="I23" s="472"/>
      <c r="J23" s="472"/>
      <c r="K23" s="472"/>
      <c r="L23" s="472"/>
      <c r="M23" s="472"/>
      <c r="N23" s="472"/>
    </row>
    <row r="24" spans="1:31" ht="18.75" customHeight="1">
      <c r="A24" s="640" t="s">
        <v>239</v>
      </c>
      <c r="B24" s="640"/>
      <c r="C24" s="640"/>
      <c r="D24" s="640"/>
      <c r="E24" s="640"/>
      <c r="F24" s="640"/>
      <c r="G24" s="640"/>
      <c r="H24" s="640"/>
      <c r="I24" s="640"/>
      <c r="J24" s="640"/>
      <c r="K24" s="640"/>
      <c r="L24" s="640"/>
      <c r="M24" s="640"/>
      <c r="N24" s="640"/>
      <c r="AA24" s="174"/>
      <c r="AB24" s="174"/>
      <c r="AC24" s="174"/>
      <c r="AD24" s="174"/>
      <c r="AE24" s="174"/>
    </row>
    <row r="25" spans="1:31" ht="42.75" customHeight="1">
      <c r="A25" s="175">
        <v>1</v>
      </c>
      <c r="B25" s="303" t="s">
        <v>559</v>
      </c>
      <c r="C25" s="303"/>
      <c r="D25" s="303"/>
      <c r="E25" s="303"/>
      <c r="F25" s="303"/>
      <c r="G25" s="303"/>
      <c r="H25" s="175">
        <v>5</v>
      </c>
      <c r="I25" s="654" t="s">
        <v>618</v>
      </c>
      <c r="J25" s="654"/>
      <c r="K25" s="654"/>
      <c r="L25" s="654"/>
      <c r="M25" s="654"/>
      <c r="N25" s="654"/>
      <c r="AA25" s="174"/>
      <c r="AB25" s="174"/>
      <c r="AC25" s="174"/>
      <c r="AD25" s="174"/>
      <c r="AE25" s="174"/>
    </row>
    <row r="26" spans="1:31" ht="42.75" customHeight="1">
      <c r="A26" s="175">
        <v>2</v>
      </c>
      <c r="B26" s="303" t="s">
        <v>560</v>
      </c>
      <c r="C26" s="303"/>
      <c r="D26" s="303"/>
      <c r="E26" s="303"/>
      <c r="F26" s="303"/>
      <c r="G26" s="303"/>
      <c r="H26" s="175"/>
      <c r="I26" s="654"/>
      <c r="J26" s="654"/>
      <c r="K26" s="654"/>
      <c r="L26" s="654"/>
      <c r="M26" s="654"/>
      <c r="N26" s="654"/>
      <c r="AA26" s="174"/>
      <c r="AB26" s="174"/>
      <c r="AC26" s="174"/>
      <c r="AD26" s="174"/>
      <c r="AE26" s="174"/>
    </row>
    <row r="27" spans="1:31" ht="42.75" customHeight="1">
      <c r="A27" s="175">
        <v>3</v>
      </c>
      <c r="B27" s="303" t="s">
        <v>561</v>
      </c>
      <c r="C27" s="303"/>
      <c r="D27" s="303"/>
      <c r="E27" s="303"/>
      <c r="F27" s="303"/>
      <c r="G27" s="303"/>
      <c r="H27" s="175"/>
      <c r="I27" s="654"/>
      <c r="J27" s="654"/>
      <c r="K27" s="654"/>
      <c r="L27" s="654"/>
      <c r="M27" s="654"/>
      <c r="N27" s="654"/>
      <c r="AA27" s="174"/>
      <c r="AB27" s="174"/>
      <c r="AC27" s="174"/>
      <c r="AD27" s="174"/>
      <c r="AE27" s="174"/>
    </row>
    <row r="28" spans="1:31" ht="42.75" customHeight="1">
      <c r="A28" s="175">
        <v>4</v>
      </c>
      <c r="B28" s="303" t="s">
        <v>562</v>
      </c>
      <c r="C28" s="303"/>
      <c r="D28" s="303"/>
      <c r="E28" s="303"/>
      <c r="F28" s="303"/>
      <c r="G28" s="303"/>
      <c r="H28" s="175"/>
      <c r="I28" s="654"/>
      <c r="J28" s="654"/>
      <c r="K28" s="654"/>
      <c r="L28" s="654"/>
      <c r="M28" s="654"/>
      <c r="N28" s="654"/>
    </row>
    <row r="29" spans="1:31" s="166" customFormat="1">
      <c r="A29" s="639" t="s">
        <v>308</v>
      </c>
      <c r="B29" s="639"/>
      <c r="C29" s="639"/>
      <c r="D29" s="639"/>
      <c r="E29" s="639"/>
      <c r="F29" s="639"/>
      <c r="G29" s="639"/>
      <c r="H29" s="639"/>
      <c r="I29" s="639"/>
      <c r="J29" s="639"/>
      <c r="K29" s="639"/>
      <c r="L29" s="639"/>
      <c r="M29" s="639"/>
      <c r="N29" s="639"/>
      <c r="O29" s="176"/>
      <c r="P29" s="176"/>
      <c r="Q29" s="176"/>
      <c r="R29" s="176"/>
      <c r="S29" s="176"/>
      <c r="T29" s="177"/>
    </row>
    <row r="30" spans="1:31" s="166" customFormat="1" ht="35.25" customHeight="1">
      <c r="A30" s="641" t="s">
        <v>245</v>
      </c>
      <c r="B30" s="641"/>
      <c r="C30" s="641"/>
      <c r="D30" s="641"/>
      <c r="E30" s="641"/>
      <c r="F30" s="641"/>
      <c r="G30" s="641"/>
      <c r="H30" s="641"/>
      <c r="I30" s="811" t="s">
        <v>246</v>
      </c>
      <c r="J30" s="812"/>
      <c r="K30" s="815" t="s">
        <v>247</v>
      </c>
      <c r="L30" s="816"/>
      <c r="M30" s="811" t="s">
        <v>248</v>
      </c>
      <c r="N30" s="812"/>
      <c r="O30" s="811">
        <v>2026</v>
      </c>
      <c r="P30" s="812"/>
      <c r="Q30" s="811" t="s">
        <v>390</v>
      </c>
      <c r="R30" s="812"/>
      <c r="S30" s="813">
        <v>2027</v>
      </c>
      <c r="T30" s="814"/>
    </row>
    <row r="31" spans="1:31" s="166" customFormat="1" ht="33" customHeight="1">
      <c r="A31" s="789" t="s">
        <v>616</v>
      </c>
      <c r="B31" s="789"/>
      <c r="C31" s="789"/>
      <c r="D31" s="789"/>
      <c r="E31" s="789"/>
      <c r="F31" s="789"/>
      <c r="G31" s="789"/>
      <c r="H31" s="789"/>
      <c r="I31" s="653"/>
      <c r="J31" s="653"/>
      <c r="K31" s="649"/>
      <c r="L31" s="649"/>
      <c r="M31" s="637"/>
      <c r="N31" s="637"/>
      <c r="O31" s="653">
        <v>2</v>
      </c>
      <c r="P31" s="653"/>
      <c r="Q31" s="649"/>
      <c r="R31" s="649"/>
      <c r="S31" s="653">
        <v>2</v>
      </c>
      <c r="T31" s="653"/>
    </row>
    <row r="32" spans="1:31" s="166" customFormat="1">
      <c r="A32" s="651"/>
      <c r="B32" s="651"/>
      <c r="C32" s="651"/>
      <c r="D32" s="651"/>
      <c r="E32" s="651"/>
      <c r="F32" s="651"/>
      <c r="G32" s="651"/>
      <c r="H32" s="651"/>
      <c r="I32" s="653"/>
      <c r="J32" s="653"/>
      <c r="K32" s="637"/>
      <c r="L32" s="637"/>
      <c r="M32" s="637"/>
      <c r="N32" s="637"/>
      <c r="O32" s="649"/>
      <c r="P32" s="649"/>
      <c r="Q32" s="649"/>
      <c r="R32" s="649"/>
      <c r="S32" s="649"/>
      <c r="T32" s="649"/>
    </row>
    <row r="33" spans="1:20" s="178" customFormat="1" ht="12.75">
      <c r="A33" s="651"/>
      <c r="B33" s="651"/>
      <c r="C33" s="651"/>
      <c r="D33" s="651"/>
      <c r="E33" s="651"/>
      <c r="F33" s="651"/>
      <c r="G33" s="651"/>
      <c r="H33" s="651"/>
      <c r="I33" s="649"/>
      <c r="J33" s="649"/>
      <c r="K33" s="649"/>
      <c r="L33" s="649"/>
      <c r="M33" s="637"/>
      <c r="N33" s="637"/>
      <c r="O33" s="649"/>
      <c r="P33" s="649"/>
      <c r="Q33" s="649"/>
      <c r="R33" s="649"/>
      <c r="S33" s="649"/>
      <c r="T33" s="649"/>
    </row>
    <row r="34" spans="1:20" s="178" customFormat="1" ht="12.75">
      <c r="A34" s="651"/>
      <c r="B34" s="651"/>
      <c r="C34" s="651"/>
      <c r="D34" s="651"/>
      <c r="E34" s="651"/>
      <c r="F34" s="651"/>
      <c r="G34" s="651"/>
      <c r="H34" s="651"/>
      <c r="I34" s="649"/>
      <c r="J34" s="649"/>
      <c r="K34" s="649"/>
      <c r="L34" s="649"/>
      <c r="M34" s="637"/>
      <c r="N34" s="637"/>
      <c r="O34" s="649"/>
      <c r="P34" s="649"/>
      <c r="Q34" s="649"/>
      <c r="R34" s="649"/>
      <c r="S34" s="649"/>
      <c r="T34" s="649"/>
    </row>
    <row r="35" spans="1:20" s="178" customFormat="1" ht="12.75">
      <c r="A35" s="651"/>
      <c r="B35" s="651"/>
      <c r="C35" s="651"/>
      <c r="D35" s="651"/>
      <c r="E35" s="651"/>
      <c r="F35" s="651"/>
      <c r="G35" s="651"/>
      <c r="H35" s="651"/>
      <c r="I35" s="649"/>
      <c r="J35" s="649"/>
      <c r="K35" s="649"/>
      <c r="L35" s="649"/>
      <c r="M35" s="637"/>
      <c r="N35" s="637"/>
      <c r="O35" s="649"/>
      <c r="P35" s="649"/>
      <c r="Q35" s="649"/>
      <c r="R35" s="649"/>
      <c r="S35" s="649"/>
      <c r="T35" s="649"/>
    </row>
    <row r="36" spans="1:20" s="166" customFormat="1" ht="23.25" customHeight="1">
      <c r="A36" s="641" t="s">
        <v>252</v>
      </c>
      <c r="B36" s="641"/>
      <c r="C36" s="641"/>
      <c r="D36" s="641"/>
      <c r="E36" s="641"/>
      <c r="F36" s="641"/>
      <c r="G36" s="641"/>
      <c r="H36" s="641"/>
      <c r="I36" s="285" t="s">
        <v>246</v>
      </c>
      <c r="J36" s="285"/>
      <c r="K36" s="294" t="s">
        <v>247</v>
      </c>
      <c r="L36" s="294"/>
      <c r="M36" s="285" t="s">
        <v>248</v>
      </c>
      <c r="N36" s="285"/>
      <c r="O36" s="285">
        <v>2026</v>
      </c>
      <c r="P36" s="285"/>
      <c r="Q36" s="285" t="s">
        <v>390</v>
      </c>
      <c r="R36" s="285"/>
      <c r="S36" s="601">
        <v>2027</v>
      </c>
      <c r="T36" s="601"/>
    </row>
    <row r="37" spans="1:20" s="166" customFormat="1" ht="46.5" customHeight="1">
      <c r="A37" s="651" t="s">
        <v>560</v>
      </c>
      <c r="B37" s="651"/>
      <c r="C37" s="651"/>
      <c r="D37" s="651"/>
      <c r="E37" s="651"/>
      <c r="F37" s="651"/>
      <c r="G37" s="651"/>
      <c r="H37" s="651"/>
      <c r="I37" s="797" t="s">
        <v>553</v>
      </c>
      <c r="J37" s="797"/>
      <c r="K37" s="649"/>
      <c r="L37" s="649"/>
      <c r="M37" s="637"/>
      <c r="N37" s="637"/>
      <c r="O37" s="649"/>
      <c r="P37" s="649"/>
      <c r="Q37" s="649"/>
      <c r="R37" s="649"/>
      <c r="S37" s="649"/>
      <c r="T37" s="649"/>
    </row>
    <row r="38" spans="1:20" s="166" customFormat="1" ht="26.25" customHeight="1">
      <c r="A38" s="648" t="s">
        <v>561</v>
      </c>
      <c r="B38" s="648"/>
      <c r="C38" s="648"/>
      <c r="D38" s="648"/>
      <c r="E38" s="648"/>
      <c r="F38" s="648"/>
      <c r="G38" s="648"/>
      <c r="H38" s="648"/>
      <c r="I38" s="797"/>
      <c r="J38" s="797"/>
      <c r="K38" s="649"/>
      <c r="L38" s="649"/>
      <c r="M38" s="637"/>
      <c r="N38" s="637"/>
      <c r="O38" s="797" t="s">
        <v>576</v>
      </c>
      <c r="P38" s="797"/>
      <c r="Q38" s="649"/>
      <c r="R38" s="649"/>
      <c r="S38" s="649"/>
      <c r="T38" s="649"/>
    </row>
    <row r="39" spans="1:20" s="166" customFormat="1" ht="26.25" customHeight="1">
      <c r="A39" s="650" t="s">
        <v>562</v>
      </c>
      <c r="B39" s="650"/>
      <c r="C39" s="650"/>
      <c r="D39" s="650"/>
      <c r="E39" s="650"/>
      <c r="F39" s="650"/>
      <c r="G39" s="650"/>
      <c r="H39" s="650"/>
      <c r="I39" s="794"/>
      <c r="J39" s="794"/>
      <c r="K39" s="647"/>
      <c r="L39" s="647"/>
      <c r="M39" s="637"/>
      <c r="N39" s="637"/>
      <c r="O39" s="797" t="s">
        <v>576</v>
      </c>
      <c r="P39" s="797"/>
      <c r="Q39" s="637"/>
      <c r="R39" s="637"/>
      <c r="S39" s="647"/>
      <c r="T39" s="647"/>
    </row>
    <row r="40" spans="1:20" s="166" customFormat="1" ht="26.25" customHeight="1">
      <c r="A40" s="789" t="s">
        <v>617</v>
      </c>
      <c r="B40" s="789"/>
      <c r="C40" s="789"/>
      <c r="D40" s="789"/>
      <c r="E40" s="789"/>
      <c r="F40" s="789"/>
      <c r="G40" s="789"/>
      <c r="H40" s="789"/>
      <c r="I40" s="638"/>
      <c r="J40" s="638"/>
      <c r="K40" s="647"/>
      <c r="L40" s="647"/>
      <c r="M40" s="637"/>
      <c r="N40" s="637"/>
      <c r="O40" s="797" t="s">
        <v>360</v>
      </c>
      <c r="P40" s="797"/>
      <c r="Q40" s="637"/>
      <c r="R40" s="637"/>
      <c r="S40" s="647"/>
      <c r="T40" s="647"/>
    </row>
    <row r="41" spans="1:20" s="166" customFormat="1" ht="26.25" customHeight="1">
      <c r="A41" s="789" t="s">
        <v>617</v>
      </c>
      <c r="B41" s="789"/>
      <c r="C41" s="789"/>
      <c r="D41" s="789"/>
      <c r="E41" s="789"/>
      <c r="F41" s="789"/>
      <c r="G41" s="789"/>
      <c r="H41" s="789"/>
      <c r="I41" s="638"/>
      <c r="J41" s="638"/>
      <c r="K41" s="647"/>
      <c r="L41" s="647"/>
      <c r="M41" s="637"/>
      <c r="N41" s="637"/>
      <c r="O41" s="797"/>
      <c r="P41" s="797"/>
      <c r="Q41" s="637"/>
      <c r="R41" s="637"/>
      <c r="S41" s="647" t="s">
        <v>361</v>
      </c>
      <c r="T41" s="647"/>
    </row>
    <row r="42" spans="1:20" s="166" customFormat="1" ht="25.5" customHeight="1">
      <c r="A42" s="641" t="s">
        <v>257</v>
      </c>
      <c r="B42" s="641"/>
      <c r="C42" s="641"/>
      <c r="D42" s="641"/>
      <c r="E42" s="641"/>
      <c r="F42" s="641"/>
      <c r="G42" s="641"/>
      <c r="H42" s="641"/>
      <c r="I42" s="285" t="s">
        <v>246</v>
      </c>
      <c r="J42" s="285"/>
      <c r="K42" s="294" t="s">
        <v>247</v>
      </c>
      <c r="L42" s="294"/>
      <c r="M42" s="285" t="s">
        <v>248</v>
      </c>
      <c r="N42" s="285"/>
      <c r="O42" s="285">
        <v>2026</v>
      </c>
      <c r="P42" s="285"/>
      <c r="Q42" s="285" t="s">
        <v>390</v>
      </c>
      <c r="R42" s="285"/>
      <c r="S42" s="601">
        <v>2027</v>
      </c>
      <c r="T42" s="601"/>
    </row>
    <row r="43" spans="1:20" s="166" customFormat="1" ht="33.75" customHeight="1">
      <c r="A43" s="643"/>
      <c r="B43" s="643"/>
      <c r="C43" s="643"/>
      <c r="D43" s="643"/>
      <c r="E43" s="643"/>
      <c r="F43" s="643"/>
      <c r="G43" s="643"/>
      <c r="H43" s="643"/>
      <c r="I43" s="637"/>
      <c r="J43" s="637"/>
      <c r="K43" s="637"/>
      <c r="L43" s="637"/>
      <c r="M43" s="637"/>
      <c r="N43" s="637"/>
      <c r="O43" s="644"/>
      <c r="P43" s="644"/>
      <c r="Q43" s="638"/>
      <c r="R43" s="638"/>
      <c r="S43" s="644"/>
      <c r="T43" s="644"/>
    </row>
    <row r="44" spans="1:20" s="166" customFormat="1">
      <c r="A44" s="643"/>
      <c r="B44" s="643"/>
      <c r="C44" s="643"/>
      <c r="D44" s="643"/>
      <c r="E44" s="643"/>
      <c r="F44" s="643"/>
      <c r="G44" s="643"/>
      <c r="H44" s="643"/>
      <c r="I44" s="637"/>
      <c r="J44" s="637"/>
      <c r="K44" s="637"/>
      <c r="L44" s="637"/>
      <c r="M44" s="637"/>
      <c r="N44" s="637"/>
      <c r="O44" s="637"/>
      <c r="P44" s="637"/>
      <c r="Q44" s="638"/>
      <c r="R44" s="638"/>
      <c r="S44" s="637"/>
      <c r="T44" s="637"/>
    </row>
    <row r="45" spans="1:20" s="166" customFormat="1" ht="27" customHeight="1">
      <c r="A45" s="641" t="s">
        <v>258</v>
      </c>
      <c r="B45" s="641"/>
      <c r="C45" s="641"/>
      <c r="D45" s="641"/>
      <c r="E45" s="641"/>
      <c r="F45" s="641"/>
      <c r="G45" s="641"/>
      <c r="H45" s="641"/>
      <c r="I45" s="285" t="s">
        <v>462</v>
      </c>
      <c r="J45" s="285"/>
      <c r="K45" s="294" t="s">
        <v>463</v>
      </c>
      <c r="L45" s="294"/>
      <c r="M45" s="285" t="s">
        <v>248</v>
      </c>
      <c r="N45" s="285"/>
      <c r="O45" s="285">
        <v>2025</v>
      </c>
      <c r="P45" s="285"/>
      <c r="Q45" s="285" t="s">
        <v>390</v>
      </c>
      <c r="R45" s="285"/>
      <c r="S45" s="601">
        <v>2026</v>
      </c>
      <c r="T45" s="601"/>
    </row>
    <row r="46" spans="1:20" s="166" customFormat="1">
      <c r="A46" s="636"/>
      <c r="B46" s="636"/>
      <c r="C46" s="636"/>
      <c r="D46" s="636"/>
      <c r="E46" s="636"/>
      <c r="F46" s="636"/>
      <c r="G46" s="636"/>
      <c r="H46" s="636"/>
      <c r="I46" s="642"/>
      <c r="J46" s="642"/>
      <c r="K46" s="637"/>
      <c r="L46" s="637"/>
      <c r="M46" s="637"/>
      <c r="N46" s="637"/>
      <c r="O46" s="637"/>
      <c r="P46" s="637"/>
      <c r="Q46" s="638"/>
      <c r="R46" s="638"/>
      <c r="S46" s="637"/>
      <c r="T46" s="637"/>
    </row>
    <row r="47" spans="1:20" s="166" customFormat="1">
      <c r="A47" s="636"/>
      <c r="B47" s="636"/>
      <c r="C47" s="636"/>
      <c r="D47" s="636"/>
      <c r="E47" s="636"/>
      <c r="F47" s="636"/>
      <c r="G47" s="636"/>
      <c r="H47" s="636"/>
      <c r="I47" s="637"/>
      <c r="J47" s="637"/>
      <c r="K47" s="637"/>
      <c r="L47" s="637"/>
      <c r="M47" s="637"/>
      <c r="N47" s="637"/>
      <c r="O47" s="637"/>
      <c r="P47" s="637"/>
      <c r="Q47" s="638"/>
      <c r="R47" s="638"/>
      <c r="S47" s="637"/>
      <c r="T47" s="637"/>
    </row>
    <row r="49" spans="1:14" s="166" customFormat="1">
      <c r="A49" s="639" t="s">
        <v>261</v>
      </c>
      <c r="B49" s="639"/>
      <c r="C49" s="639"/>
      <c r="D49" s="639"/>
      <c r="E49" s="639"/>
      <c r="F49" s="639"/>
      <c r="G49" s="639"/>
      <c r="H49" s="639"/>
      <c r="I49" s="639"/>
      <c r="J49" s="639"/>
      <c r="K49" s="639"/>
      <c r="L49" s="639"/>
      <c r="M49" s="639"/>
      <c r="N49" s="639"/>
    </row>
    <row r="50" spans="1:14" s="166" customFormat="1" ht="48.75" customHeight="1">
      <c r="A50" s="640" t="s">
        <v>262</v>
      </c>
      <c r="B50" s="640"/>
      <c r="C50" s="179" t="s">
        <v>263</v>
      </c>
      <c r="D50" s="179" t="s">
        <v>264</v>
      </c>
      <c r="E50" s="179" t="s">
        <v>265</v>
      </c>
      <c r="F50" s="179" t="s">
        <v>266</v>
      </c>
      <c r="G50" s="179" t="s">
        <v>267</v>
      </c>
      <c r="H50" s="179" t="s">
        <v>268</v>
      </c>
      <c r="I50" s="179" t="s">
        <v>269</v>
      </c>
      <c r="J50" s="179" t="s">
        <v>270</v>
      </c>
      <c r="K50" s="179" t="s">
        <v>271</v>
      </c>
      <c r="L50" s="179" t="s">
        <v>272</v>
      </c>
      <c r="M50" s="179" t="s">
        <v>273</v>
      </c>
      <c r="N50" s="179" t="s">
        <v>274</v>
      </c>
    </row>
    <row r="51" spans="1:14" s="166" customFormat="1" ht="12" customHeight="1" thickBot="1">
      <c r="A51" s="634">
        <v>1</v>
      </c>
      <c r="B51" s="634"/>
      <c r="C51" s="190" t="s">
        <v>275</v>
      </c>
      <c r="D51" s="190" t="s">
        <v>275</v>
      </c>
      <c r="E51" s="190" t="s">
        <v>275</v>
      </c>
      <c r="F51" s="190" t="s">
        <v>275</v>
      </c>
      <c r="G51" s="190" t="s">
        <v>275</v>
      </c>
      <c r="H51" s="190" t="s">
        <v>275</v>
      </c>
      <c r="I51" s="164" t="s">
        <v>275</v>
      </c>
      <c r="J51" s="164" t="s">
        <v>275</v>
      </c>
      <c r="K51" s="164" t="s">
        <v>275</v>
      </c>
      <c r="L51" s="164" t="s">
        <v>275</v>
      </c>
      <c r="M51" s="164" t="s">
        <v>275</v>
      </c>
      <c r="N51" s="164" t="s">
        <v>275</v>
      </c>
    </row>
    <row r="52" spans="1:14" s="166" customFormat="1" ht="12" customHeight="1" thickBot="1">
      <c r="A52" s="634"/>
      <c r="B52" s="634"/>
      <c r="C52" s="189"/>
      <c r="D52" s="189"/>
      <c r="E52" s="189"/>
      <c r="F52" s="189"/>
      <c r="G52" s="189"/>
      <c r="H52" s="189"/>
      <c r="I52" s="181"/>
      <c r="J52" s="181"/>
      <c r="K52" s="182"/>
      <c r="L52" s="182"/>
      <c r="M52" s="181"/>
      <c r="N52" s="181"/>
    </row>
    <row r="53" spans="1:14" s="166" customFormat="1" ht="12" customHeight="1" thickBot="1">
      <c r="A53" s="634">
        <v>2</v>
      </c>
      <c r="B53" s="634"/>
      <c r="C53" s="192"/>
      <c r="D53" s="192"/>
      <c r="E53" s="192"/>
      <c r="F53" s="192"/>
      <c r="G53" s="190" t="s">
        <v>275</v>
      </c>
      <c r="H53" s="190" t="s">
        <v>275</v>
      </c>
      <c r="I53" s="164" t="s">
        <v>275</v>
      </c>
      <c r="J53" s="164"/>
      <c r="K53" s="164"/>
      <c r="L53" s="164"/>
      <c r="M53" s="164"/>
      <c r="N53" s="164"/>
    </row>
    <row r="54" spans="1:14" s="166" customFormat="1" ht="12" customHeight="1" thickBot="1">
      <c r="A54" s="634"/>
      <c r="B54" s="634"/>
      <c r="C54" s="189"/>
      <c r="D54" s="189"/>
      <c r="E54" s="189"/>
      <c r="F54" s="189"/>
      <c r="G54" s="189"/>
      <c r="H54" s="189"/>
      <c r="I54" s="181"/>
      <c r="J54" s="181"/>
      <c r="K54" s="182"/>
      <c r="L54" s="181"/>
      <c r="M54" s="181"/>
      <c r="N54" s="181"/>
    </row>
    <row r="55" spans="1:14" s="166" customFormat="1" ht="12" customHeight="1" thickBot="1">
      <c r="A55" s="634" t="s">
        <v>563</v>
      </c>
      <c r="B55" s="634"/>
      <c r="C55" s="191"/>
      <c r="D55" s="200"/>
      <c r="E55" s="200"/>
      <c r="F55" s="200"/>
      <c r="G55" s="190" t="s">
        <v>275</v>
      </c>
      <c r="H55" s="190" t="s">
        <v>275</v>
      </c>
      <c r="I55" s="164"/>
      <c r="J55" s="164"/>
      <c r="K55" s="164"/>
      <c r="L55" s="164"/>
      <c r="M55" s="164"/>
      <c r="N55" s="164"/>
    </row>
    <row r="56" spans="1:14" s="166" customFormat="1" ht="12" customHeight="1" thickBot="1">
      <c r="A56" s="634"/>
      <c r="B56" s="634"/>
      <c r="C56" s="189"/>
      <c r="D56" s="189"/>
      <c r="E56" s="189"/>
      <c r="F56" s="189"/>
      <c r="G56" s="189"/>
      <c r="H56" s="189"/>
      <c r="I56" s="181"/>
      <c r="J56" s="181"/>
      <c r="K56" s="182"/>
      <c r="L56" s="182"/>
      <c r="M56" s="182"/>
      <c r="N56" s="181"/>
    </row>
    <row r="57" spans="1:14" s="166" customFormat="1" ht="12" customHeight="1" thickBot="1">
      <c r="A57" s="634" t="s">
        <v>564</v>
      </c>
      <c r="B57" s="634"/>
      <c r="C57" s="191"/>
      <c r="D57" s="200"/>
      <c r="E57" s="200"/>
      <c r="F57" s="200"/>
      <c r="G57" s="190" t="s">
        <v>275</v>
      </c>
      <c r="H57" s="190" t="s">
        <v>275</v>
      </c>
      <c r="I57" s="164"/>
      <c r="J57" s="164"/>
      <c r="K57" s="164"/>
      <c r="L57" s="164"/>
      <c r="M57" s="164"/>
      <c r="N57" s="164"/>
    </row>
    <row r="58" spans="1:14" s="166" customFormat="1" ht="12" customHeight="1" thickBot="1">
      <c r="A58" s="634"/>
      <c r="B58" s="634"/>
      <c r="C58" s="189"/>
      <c r="D58" s="189"/>
      <c r="E58" s="189"/>
      <c r="F58" s="189"/>
      <c r="G58" s="189"/>
      <c r="H58" s="189"/>
      <c r="I58" s="181"/>
      <c r="J58" s="181"/>
      <c r="K58" s="182"/>
      <c r="L58" s="182"/>
      <c r="M58" s="181"/>
      <c r="N58" s="181"/>
    </row>
    <row r="59" spans="1:14" s="166" customFormat="1" ht="12" customHeight="1" thickBot="1">
      <c r="A59" s="810" t="s">
        <v>619</v>
      </c>
      <c r="B59" s="634"/>
      <c r="C59" s="190" t="s">
        <v>275</v>
      </c>
      <c r="D59" s="190" t="s">
        <v>275</v>
      </c>
      <c r="E59" s="190" t="s">
        <v>275</v>
      </c>
      <c r="F59" s="190" t="s">
        <v>275</v>
      </c>
      <c r="G59" s="190" t="s">
        <v>275</v>
      </c>
      <c r="H59" s="190" t="s">
        <v>275</v>
      </c>
      <c r="I59" s="164" t="s">
        <v>275</v>
      </c>
      <c r="J59" s="164" t="s">
        <v>275</v>
      </c>
      <c r="K59" s="164" t="s">
        <v>275</v>
      </c>
      <c r="L59" s="164" t="s">
        <v>275</v>
      </c>
      <c r="M59" s="164" t="s">
        <v>275</v>
      </c>
      <c r="N59" s="164" t="s">
        <v>275</v>
      </c>
    </row>
    <row r="60" spans="1:14" s="166" customFormat="1" ht="15.75" thickBot="1">
      <c r="A60" s="634"/>
      <c r="B60" s="634"/>
      <c r="C60" s="189"/>
      <c r="D60" s="189"/>
      <c r="E60" s="189"/>
      <c r="F60" s="189"/>
      <c r="G60" s="189"/>
      <c r="H60" s="189"/>
      <c r="I60" s="181"/>
      <c r="J60" s="181"/>
      <c r="K60" s="181"/>
      <c r="L60" s="181"/>
      <c r="M60" s="181"/>
      <c r="N60" s="182"/>
    </row>
    <row r="61" spans="1:14" s="166" customFormat="1" ht="15.75" thickBot="1">
      <c r="A61" s="810" t="s">
        <v>620</v>
      </c>
      <c r="B61" s="634"/>
      <c r="C61" s="190" t="s">
        <v>275</v>
      </c>
      <c r="D61" s="190" t="s">
        <v>275</v>
      </c>
      <c r="E61" s="190" t="s">
        <v>275</v>
      </c>
      <c r="F61" s="190" t="s">
        <v>275</v>
      </c>
      <c r="G61" s="190" t="s">
        <v>275</v>
      </c>
      <c r="H61" s="190" t="s">
        <v>275</v>
      </c>
      <c r="I61" s="164" t="s">
        <v>275</v>
      </c>
      <c r="J61" s="164" t="s">
        <v>275</v>
      </c>
      <c r="K61" s="164" t="s">
        <v>275</v>
      </c>
      <c r="L61" s="164" t="s">
        <v>275</v>
      </c>
      <c r="M61" s="164" t="s">
        <v>275</v>
      </c>
      <c r="N61" s="164" t="s">
        <v>275</v>
      </c>
    </row>
    <row r="62" spans="1:14" s="166" customFormat="1" ht="15.75" thickBot="1">
      <c r="A62" s="634"/>
      <c r="B62" s="634"/>
      <c r="C62" s="189"/>
      <c r="D62" s="189"/>
      <c r="E62" s="189"/>
      <c r="F62" s="189"/>
      <c r="G62" s="189"/>
      <c r="H62" s="189"/>
      <c r="I62" s="181"/>
      <c r="J62" s="181"/>
      <c r="K62" s="181"/>
      <c r="L62" s="181"/>
      <c r="M62" s="181"/>
      <c r="N62" s="182"/>
    </row>
    <row r="63" spans="1:14" s="166" customFormat="1" hidden="1">
      <c r="A63" s="635" t="s">
        <v>313</v>
      </c>
      <c r="B63" s="635"/>
      <c r="C63" s="635"/>
      <c r="D63" s="635"/>
      <c r="E63" s="635"/>
      <c r="F63" s="618"/>
      <c r="G63" s="618"/>
      <c r="H63" s="626" t="s">
        <v>313</v>
      </c>
      <c r="I63" s="626"/>
      <c r="J63" s="626"/>
      <c r="K63" s="626"/>
      <c r="L63" s="626"/>
      <c r="M63" s="618"/>
      <c r="N63" s="618"/>
    </row>
    <row r="64" spans="1:14" s="166" customFormat="1" hidden="1">
      <c r="A64" s="626" t="s">
        <v>314</v>
      </c>
      <c r="B64" s="626"/>
      <c r="C64" s="626"/>
      <c r="D64" s="626"/>
      <c r="E64" s="626"/>
      <c r="F64" s="618"/>
      <c r="G64" s="618"/>
      <c r="H64" s="626" t="s">
        <v>314</v>
      </c>
      <c r="I64" s="626"/>
      <c r="J64" s="626"/>
      <c r="K64" s="626"/>
      <c r="L64" s="626"/>
      <c r="M64" s="618"/>
      <c r="N64" s="618"/>
    </row>
    <row r="65" spans="1:14" s="166" customFormat="1" hidden="1"/>
    <row r="66" spans="1:14" s="166" customFormat="1" hidden="1">
      <c r="A66" s="625" t="s">
        <v>315</v>
      </c>
      <c r="B66" s="625"/>
      <c r="C66" s="625"/>
      <c r="D66" s="625"/>
      <c r="E66" s="625"/>
      <c r="F66" s="625"/>
      <c r="G66" s="625"/>
      <c r="H66" s="625" t="s">
        <v>315</v>
      </c>
      <c r="I66" s="625"/>
      <c r="J66" s="625"/>
      <c r="K66" s="625"/>
      <c r="L66" s="625"/>
      <c r="M66" s="625"/>
      <c r="N66" s="625"/>
    </row>
    <row r="67" spans="1:14" s="166" customFormat="1" hidden="1">
      <c r="A67" s="626" t="s">
        <v>316</v>
      </c>
      <c r="B67" s="626"/>
      <c r="C67" s="630"/>
      <c r="D67" s="630"/>
      <c r="E67" s="630"/>
      <c r="F67" s="630"/>
      <c r="G67" s="630"/>
      <c r="H67" s="626" t="s">
        <v>317</v>
      </c>
      <c r="I67" s="626"/>
      <c r="J67" s="630"/>
      <c r="K67" s="630"/>
      <c r="L67" s="630"/>
      <c r="M67" s="630"/>
      <c r="N67" s="630"/>
    </row>
    <row r="68" spans="1:14" s="166" customFormat="1" hidden="1">
      <c r="A68" s="626"/>
      <c r="B68" s="626"/>
      <c r="C68" s="630"/>
      <c r="D68" s="630"/>
      <c r="E68" s="630"/>
      <c r="F68" s="630"/>
      <c r="G68" s="630"/>
      <c r="H68" s="626"/>
      <c r="I68" s="626"/>
      <c r="J68" s="630"/>
      <c r="K68" s="630"/>
      <c r="L68" s="630"/>
      <c r="M68" s="630"/>
      <c r="N68" s="630"/>
    </row>
    <row r="69" spans="1:14" s="166" customFormat="1" hidden="1">
      <c r="A69" s="626"/>
      <c r="B69" s="626"/>
      <c r="C69" s="630"/>
      <c r="D69" s="630"/>
      <c r="E69" s="630"/>
      <c r="F69" s="630"/>
      <c r="G69" s="630"/>
      <c r="H69" s="626"/>
      <c r="I69" s="626"/>
      <c r="J69" s="630"/>
      <c r="K69" s="630"/>
      <c r="L69" s="630"/>
      <c r="M69" s="630"/>
      <c r="N69" s="630"/>
    </row>
    <row r="70" spans="1:14" s="166" customFormat="1" hidden="1">
      <c r="A70" s="626" t="s">
        <v>318</v>
      </c>
      <c r="B70" s="626"/>
      <c r="C70" s="630"/>
      <c r="D70" s="630"/>
      <c r="E70" s="630"/>
      <c r="F70" s="630"/>
      <c r="G70" s="630"/>
      <c r="H70" s="626" t="s">
        <v>318</v>
      </c>
      <c r="I70" s="626"/>
      <c r="J70" s="630"/>
      <c r="K70" s="630"/>
      <c r="L70" s="630"/>
      <c r="M70" s="630"/>
      <c r="N70" s="630"/>
    </row>
    <row r="71" spans="1:14" s="166" customFormat="1" hidden="1">
      <c r="A71" s="626"/>
      <c r="B71" s="626"/>
      <c r="C71" s="630"/>
      <c r="D71" s="630"/>
      <c r="E71" s="630"/>
      <c r="F71" s="630"/>
      <c r="G71" s="630"/>
      <c r="H71" s="626"/>
      <c r="I71" s="626"/>
      <c r="J71" s="630"/>
      <c r="K71" s="630"/>
      <c r="L71" s="630"/>
      <c r="M71" s="630"/>
      <c r="N71" s="630"/>
    </row>
    <row r="72" spans="1:14" s="166" customFormat="1" hidden="1">
      <c r="A72" s="626"/>
      <c r="B72" s="626"/>
      <c r="C72" s="630"/>
      <c r="D72" s="630"/>
      <c r="E72" s="630"/>
      <c r="F72" s="630"/>
      <c r="G72" s="630"/>
      <c r="H72" s="626"/>
      <c r="I72" s="626"/>
      <c r="J72" s="630"/>
      <c r="K72" s="630"/>
      <c r="L72" s="630"/>
      <c r="M72" s="630"/>
      <c r="N72" s="630"/>
    </row>
    <row r="73" spans="1:14" s="166" customFormat="1" hidden="1">
      <c r="A73" s="625" t="s">
        <v>319</v>
      </c>
      <c r="B73" s="625"/>
      <c r="C73" s="625"/>
      <c r="D73" s="625"/>
      <c r="E73" s="625"/>
      <c r="F73" s="625"/>
      <c r="G73" s="625"/>
      <c r="H73" s="625" t="s">
        <v>319</v>
      </c>
      <c r="I73" s="625"/>
      <c r="J73" s="625"/>
      <c r="K73" s="625"/>
      <c r="L73" s="625"/>
      <c r="M73" s="625"/>
      <c r="N73" s="625"/>
    </row>
    <row r="74" spans="1:14" s="166" customFormat="1" hidden="1">
      <c r="A74" s="626" t="s">
        <v>320</v>
      </c>
      <c r="B74" s="626"/>
      <c r="C74" s="630"/>
      <c r="D74" s="630"/>
      <c r="E74" s="630"/>
      <c r="F74" s="630"/>
      <c r="G74" s="630"/>
      <c r="H74" s="626" t="s">
        <v>321</v>
      </c>
      <c r="I74" s="626"/>
      <c r="J74" s="630"/>
      <c r="K74" s="630"/>
      <c r="L74" s="630"/>
      <c r="M74" s="630"/>
      <c r="N74" s="630"/>
    </row>
    <row r="75" spans="1:14" s="166" customFormat="1" hidden="1">
      <c r="A75" s="626"/>
      <c r="B75" s="626"/>
      <c r="C75" s="630"/>
      <c r="D75" s="630"/>
      <c r="E75" s="630"/>
      <c r="F75" s="630"/>
      <c r="G75" s="630"/>
      <c r="H75" s="626"/>
      <c r="I75" s="626"/>
      <c r="J75" s="630"/>
      <c r="K75" s="630"/>
      <c r="L75" s="630"/>
      <c r="M75" s="630"/>
      <c r="N75" s="630"/>
    </row>
    <row r="76" spans="1:14" s="166" customFormat="1" hidden="1">
      <c r="A76" s="626"/>
      <c r="B76" s="626"/>
      <c r="C76" s="630"/>
      <c r="D76" s="630"/>
      <c r="E76" s="630"/>
      <c r="F76" s="630"/>
      <c r="G76" s="630"/>
      <c r="H76" s="626"/>
      <c r="I76" s="626"/>
      <c r="J76" s="630"/>
      <c r="K76" s="630"/>
      <c r="L76" s="630"/>
      <c r="M76" s="630"/>
      <c r="N76" s="630"/>
    </row>
    <row r="77" spans="1:14" s="166" customFormat="1" hidden="1">
      <c r="A77" s="626" t="s">
        <v>322</v>
      </c>
      <c r="B77" s="626"/>
      <c r="C77" s="630"/>
      <c r="D77" s="630"/>
      <c r="E77" s="630"/>
      <c r="F77" s="630"/>
      <c r="G77" s="630"/>
      <c r="H77" s="626" t="s">
        <v>322</v>
      </c>
      <c r="I77" s="626"/>
      <c r="J77" s="630"/>
      <c r="K77" s="630"/>
      <c r="L77" s="630"/>
      <c r="M77" s="630"/>
      <c r="N77" s="630"/>
    </row>
    <row r="78" spans="1:14" s="166" customFormat="1" hidden="1">
      <c r="A78" s="626"/>
      <c r="B78" s="626"/>
      <c r="C78" s="630"/>
      <c r="D78" s="630"/>
      <c r="E78" s="630"/>
      <c r="F78" s="630"/>
      <c r="G78" s="630"/>
      <c r="H78" s="626"/>
      <c r="I78" s="626"/>
      <c r="J78" s="630"/>
      <c r="K78" s="630"/>
      <c r="L78" s="630"/>
      <c r="M78" s="630"/>
      <c r="N78" s="630"/>
    </row>
    <row r="79" spans="1:14" s="166" customFormat="1" hidden="1">
      <c r="A79" s="626"/>
      <c r="B79" s="626"/>
      <c r="C79" s="630"/>
      <c r="D79" s="630"/>
      <c r="E79" s="630"/>
      <c r="F79" s="630"/>
      <c r="G79" s="630"/>
      <c r="H79" s="626"/>
      <c r="I79" s="626"/>
      <c r="J79" s="630"/>
      <c r="K79" s="630"/>
      <c r="L79" s="630"/>
      <c r="M79" s="630"/>
      <c r="N79" s="630"/>
    </row>
    <row r="81" spans="1:14" s="166" customFormat="1">
      <c r="A81" s="625" t="s">
        <v>277</v>
      </c>
      <c r="B81" s="625"/>
      <c r="C81" s="625"/>
      <c r="D81" s="625"/>
      <c r="E81" s="625"/>
      <c r="F81" s="625"/>
      <c r="G81" s="625"/>
      <c r="H81" s="625"/>
      <c r="I81" s="625"/>
      <c r="J81" s="625"/>
      <c r="K81" s="625"/>
      <c r="L81" s="625"/>
      <c r="M81" s="625"/>
      <c r="N81" s="625"/>
    </row>
    <row r="82" spans="1:14" s="166" customFormat="1" ht="31.5" customHeight="1">
      <c r="A82" s="74" t="s">
        <v>323</v>
      </c>
      <c r="B82" s="631" t="s">
        <v>279</v>
      </c>
      <c r="C82" s="631"/>
      <c r="D82" s="631"/>
      <c r="E82" s="631"/>
      <c r="F82" s="631"/>
      <c r="G82" s="632" t="s">
        <v>280</v>
      </c>
      <c r="H82" s="632"/>
      <c r="I82" s="632"/>
      <c r="J82" s="632"/>
      <c r="K82" s="632"/>
      <c r="L82" s="632"/>
      <c r="M82" s="633"/>
      <c r="N82" s="633"/>
    </row>
    <row r="83" spans="1:14" s="166" customFormat="1" ht="25.5">
      <c r="A83" s="78" t="s">
        <v>282</v>
      </c>
      <c r="B83" s="628" t="s">
        <v>413</v>
      </c>
      <c r="C83" s="628"/>
      <c r="D83" s="628"/>
      <c r="E83" s="628"/>
      <c r="F83" s="628"/>
      <c r="G83" s="622">
        <v>30</v>
      </c>
      <c r="H83" s="622"/>
      <c r="I83" s="623"/>
      <c r="J83" s="623"/>
      <c r="K83" s="623"/>
      <c r="L83" s="623"/>
      <c r="M83" s="620"/>
      <c r="N83" s="620"/>
    </row>
    <row r="84" spans="1:14" s="166" customFormat="1" ht="25.5">
      <c r="A84" s="78" t="s">
        <v>282</v>
      </c>
      <c r="B84" s="628" t="s">
        <v>577</v>
      </c>
      <c r="C84" s="628"/>
      <c r="D84" s="628"/>
      <c r="E84" s="628"/>
      <c r="F84" s="628"/>
      <c r="G84" s="622">
        <v>5</v>
      </c>
      <c r="H84" s="622"/>
      <c r="I84" s="623"/>
      <c r="J84" s="623"/>
      <c r="K84" s="623"/>
      <c r="L84" s="623"/>
      <c r="M84" s="620"/>
      <c r="N84" s="620"/>
    </row>
    <row r="85" spans="1:14" s="166" customFormat="1" ht="25.5">
      <c r="A85" s="78" t="s">
        <v>282</v>
      </c>
      <c r="B85" s="628" t="s">
        <v>520</v>
      </c>
      <c r="C85" s="628"/>
      <c r="D85" s="628"/>
      <c r="E85" s="628"/>
      <c r="F85" s="628"/>
      <c r="G85" s="622">
        <v>32</v>
      </c>
      <c r="H85" s="622"/>
      <c r="I85" s="623"/>
      <c r="J85" s="623"/>
      <c r="K85" s="623"/>
      <c r="L85" s="623"/>
      <c r="M85" s="620"/>
      <c r="N85" s="620"/>
    </row>
    <row r="86" spans="1:14" s="166" customFormat="1" ht="38.25">
      <c r="A86" s="95" t="s">
        <v>324</v>
      </c>
      <c r="B86" s="265" t="s">
        <v>367</v>
      </c>
      <c r="C86" s="265"/>
      <c r="D86" s="265"/>
      <c r="E86" s="265"/>
      <c r="F86" s="265"/>
      <c r="G86" s="622">
        <v>5</v>
      </c>
      <c r="H86" s="622"/>
      <c r="I86" s="623"/>
      <c r="J86" s="623"/>
      <c r="K86" s="623"/>
      <c r="L86" s="623"/>
      <c r="M86" s="620"/>
      <c r="N86" s="620"/>
    </row>
    <row r="87" spans="1:14" s="166" customFormat="1" ht="38.25">
      <c r="A87" s="95" t="s">
        <v>324</v>
      </c>
      <c r="B87" s="275" t="s">
        <v>365</v>
      </c>
      <c r="C87" s="275"/>
      <c r="D87" s="275"/>
      <c r="E87" s="275"/>
      <c r="F87" s="275"/>
      <c r="G87" s="622">
        <v>18</v>
      </c>
      <c r="H87" s="622"/>
      <c r="I87" s="623"/>
      <c r="J87" s="623"/>
      <c r="K87" s="623"/>
      <c r="L87" s="623"/>
      <c r="M87" s="620"/>
      <c r="N87" s="620"/>
    </row>
    <row r="88" spans="1:14" s="166" customFormat="1" ht="25.5">
      <c r="A88" s="78" t="s">
        <v>282</v>
      </c>
      <c r="B88" s="275" t="s">
        <v>416</v>
      </c>
      <c r="C88" s="275"/>
      <c r="D88" s="275"/>
      <c r="E88" s="275"/>
      <c r="F88" s="275"/>
      <c r="G88" s="622">
        <v>10</v>
      </c>
      <c r="H88" s="622"/>
      <c r="I88" s="623"/>
      <c r="J88" s="623"/>
      <c r="K88" s="623"/>
      <c r="L88" s="623"/>
      <c r="M88" s="620"/>
      <c r="N88" s="620"/>
    </row>
    <row r="89" spans="1:14" s="166" customFormat="1">
      <c r="A89" s="185"/>
      <c r="B89" s="621"/>
      <c r="C89" s="621"/>
      <c r="D89" s="621"/>
      <c r="E89" s="621"/>
      <c r="F89" s="621"/>
      <c r="G89" s="622"/>
      <c r="H89" s="622"/>
      <c r="I89" s="623"/>
      <c r="J89" s="623"/>
      <c r="K89" s="623"/>
      <c r="L89" s="623"/>
      <c r="M89" s="620"/>
      <c r="N89" s="620"/>
    </row>
    <row r="90" spans="1:14" s="166" customFormat="1">
      <c r="A90" s="185"/>
      <c r="B90" s="621"/>
      <c r="C90" s="621"/>
      <c r="D90" s="621"/>
      <c r="E90" s="621"/>
      <c r="F90" s="621"/>
      <c r="G90" s="622"/>
      <c r="H90" s="622"/>
      <c r="I90" s="623"/>
      <c r="J90" s="623"/>
      <c r="K90" s="623"/>
      <c r="L90" s="623"/>
      <c r="M90" s="620"/>
      <c r="N90" s="620"/>
    </row>
    <row r="91" spans="1:14" s="166" customFormat="1">
      <c r="A91" s="185"/>
      <c r="B91" s="621"/>
      <c r="C91" s="621"/>
      <c r="D91" s="621"/>
      <c r="E91" s="621"/>
      <c r="F91" s="621"/>
      <c r="G91" s="622"/>
      <c r="H91" s="622"/>
      <c r="I91" s="623"/>
      <c r="J91" s="623"/>
      <c r="K91" s="623"/>
      <c r="L91" s="623"/>
      <c r="M91" s="620"/>
      <c r="N91" s="620"/>
    </row>
    <row r="92" spans="1:14" s="166" customFormat="1">
      <c r="A92" s="185"/>
      <c r="B92" s="621"/>
      <c r="C92" s="621"/>
      <c r="D92" s="621"/>
      <c r="E92" s="621"/>
      <c r="F92" s="621"/>
      <c r="G92" s="622"/>
      <c r="H92" s="622"/>
      <c r="I92" s="623"/>
      <c r="J92" s="623"/>
      <c r="K92" s="623"/>
      <c r="L92" s="623"/>
      <c r="M92" s="620"/>
      <c r="N92" s="620"/>
    </row>
    <row r="93" spans="1:14" s="166" customFormat="1">
      <c r="A93" s="185"/>
      <c r="B93" s="621"/>
      <c r="C93" s="621"/>
      <c r="D93" s="621"/>
      <c r="E93" s="621"/>
      <c r="F93" s="621"/>
      <c r="G93" s="622"/>
      <c r="H93" s="622"/>
      <c r="I93" s="623"/>
      <c r="J93" s="623"/>
      <c r="K93" s="623"/>
      <c r="L93" s="623"/>
      <c r="M93" s="620"/>
      <c r="N93" s="620"/>
    </row>
    <row r="94" spans="1:14" s="166" customFormat="1">
      <c r="A94" s="186">
        <f>COUNTA(B83:F93)</f>
        <v>6</v>
      </c>
      <c r="B94" s="624"/>
      <c r="C94" s="624"/>
      <c r="D94" s="624"/>
      <c r="E94" s="624"/>
      <c r="F94" s="624"/>
      <c r="G94" s="624"/>
      <c r="H94" s="624"/>
      <c r="I94" s="624"/>
      <c r="J94" s="624"/>
      <c r="K94" s="624"/>
      <c r="L94" s="624"/>
      <c r="M94" s="614"/>
      <c r="N94" s="614"/>
    </row>
    <row r="96" spans="1:14" s="166" customFormat="1">
      <c r="A96" s="625" t="s">
        <v>287</v>
      </c>
      <c r="B96" s="625"/>
      <c r="C96" s="625"/>
      <c r="D96" s="625"/>
      <c r="E96" s="625"/>
      <c r="F96" s="625"/>
      <c r="G96" s="625"/>
      <c r="H96" s="625"/>
      <c r="I96" s="625"/>
      <c r="J96" s="625"/>
      <c r="K96" s="625"/>
      <c r="L96" s="625"/>
      <c r="M96" s="625"/>
      <c r="N96" s="625"/>
    </row>
    <row r="97" spans="1:18" s="166" customFormat="1">
      <c r="A97" s="626" t="s">
        <v>288</v>
      </c>
      <c r="B97" s="626"/>
      <c r="C97" s="626"/>
      <c r="D97" s="626"/>
      <c r="E97" s="627" t="s">
        <v>61</v>
      </c>
      <c r="F97" s="627"/>
      <c r="G97" s="627"/>
      <c r="H97" s="627"/>
      <c r="I97" s="627"/>
      <c r="J97" s="627"/>
      <c r="K97" s="627"/>
      <c r="L97" s="627"/>
      <c r="M97" s="614" t="s">
        <v>289</v>
      </c>
      <c r="N97" s="614"/>
    </row>
    <row r="98" spans="1:18" s="166" customFormat="1">
      <c r="A98" s="618"/>
      <c r="B98" s="618"/>
      <c r="C98" s="618"/>
      <c r="D98" s="618"/>
      <c r="E98" s="619"/>
      <c r="F98" s="619"/>
      <c r="G98" s="619"/>
      <c r="H98" s="619"/>
      <c r="I98" s="619"/>
      <c r="J98" s="619"/>
      <c r="K98" s="619"/>
      <c r="L98" s="619"/>
      <c r="M98" s="620"/>
      <c r="N98" s="620"/>
    </row>
    <row r="99" spans="1:18" s="166" customFormat="1">
      <c r="A99" s="618"/>
      <c r="B99" s="618"/>
      <c r="C99" s="618"/>
      <c r="D99" s="618"/>
      <c r="E99" s="619"/>
      <c r="F99" s="619"/>
      <c r="G99" s="619"/>
      <c r="H99" s="619"/>
      <c r="I99" s="619"/>
      <c r="J99" s="619"/>
      <c r="K99" s="619"/>
      <c r="L99" s="619"/>
      <c r="M99" s="620"/>
      <c r="N99" s="620"/>
      <c r="O99" s="187"/>
      <c r="P99" s="188"/>
      <c r="Q99" s="188"/>
      <c r="R99" s="188"/>
    </row>
    <row r="100" spans="1:18" s="166" customFormat="1">
      <c r="A100" s="618"/>
      <c r="B100" s="618"/>
      <c r="C100" s="618"/>
      <c r="D100" s="618"/>
      <c r="E100" s="619"/>
      <c r="F100" s="619"/>
      <c r="G100" s="619"/>
      <c r="H100" s="619"/>
      <c r="I100" s="619"/>
      <c r="J100" s="619"/>
      <c r="K100" s="619"/>
      <c r="L100" s="619"/>
      <c r="M100" s="620"/>
      <c r="N100" s="620"/>
    </row>
    <row r="101" spans="1:18" s="166" customFormat="1">
      <c r="A101" s="618"/>
      <c r="B101" s="618"/>
      <c r="C101" s="618"/>
      <c r="D101" s="618"/>
      <c r="E101" s="619"/>
      <c r="F101" s="619"/>
      <c r="G101" s="619"/>
      <c r="H101" s="619"/>
      <c r="I101" s="619"/>
      <c r="J101" s="619"/>
      <c r="K101" s="619"/>
      <c r="L101" s="619"/>
      <c r="M101" s="620"/>
      <c r="N101" s="620"/>
    </row>
    <row r="102" spans="1:18" s="166" customFormat="1">
      <c r="A102" s="618"/>
      <c r="B102" s="618"/>
      <c r="C102" s="618"/>
      <c r="D102" s="618"/>
      <c r="E102" s="619"/>
      <c r="F102" s="619"/>
      <c r="G102" s="619"/>
      <c r="H102" s="619"/>
      <c r="I102" s="619"/>
      <c r="J102" s="619"/>
      <c r="K102" s="619"/>
      <c r="L102" s="619"/>
      <c r="M102" s="620"/>
      <c r="N102" s="620"/>
    </row>
    <row r="103" spans="1:18" s="166" customFormat="1">
      <c r="A103" s="618"/>
      <c r="B103" s="618"/>
      <c r="C103" s="618"/>
      <c r="D103" s="618"/>
      <c r="E103" s="619"/>
      <c r="F103" s="619"/>
      <c r="G103" s="619"/>
      <c r="H103" s="619"/>
      <c r="I103" s="619"/>
      <c r="J103" s="619"/>
      <c r="K103" s="619"/>
      <c r="L103" s="619"/>
      <c r="M103" s="620"/>
      <c r="N103" s="620"/>
    </row>
    <row r="104" spans="1:18" s="166" customFormat="1">
      <c r="A104" s="613" t="s">
        <v>290</v>
      </c>
      <c r="B104" s="613"/>
      <c r="C104" s="613"/>
      <c r="D104" s="613"/>
      <c r="E104" s="613"/>
      <c r="F104" s="613"/>
      <c r="G104" s="613"/>
      <c r="H104" s="613"/>
      <c r="I104" s="613"/>
      <c r="J104" s="613"/>
      <c r="K104" s="613"/>
      <c r="L104" s="613"/>
      <c r="M104" s="614"/>
      <c r="N104" s="614"/>
    </row>
    <row r="106" spans="1:18" s="166" customFormat="1" ht="14.25" customHeight="1"/>
    <row r="107" spans="1:18" s="166" customFormat="1" hidden="1">
      <c r="A107" s="615" t="s">
        <v>326</v>
      </c>
      <c r="B107" s="615"/>
      <c r="C107" s="615"/>
      <c r="D107" s="615"/>
      <c r="E107" s="615"/>
      <c r="F107" s="615"/>
      <c r="G107" s="615"/>
      <c r="H107" s="615"/>
      <c r="I107" s="615"/>
      <c r="J107" s="615"/>
      <c r="K107" s="615"/>
      <c r="L107" s="615"/>
      <c r="M107" s="615"/>
      <c r="N107" s="615"/>
    </row>
    <row r="108" spans="1:18" s="166" customFormat="1" hidden="1">
      <c r="A108" s="616" t="s">
        <v>327</v>
      </c>
      <c r="B108" s="616"/>
      <c r="C108" s="616"/>
      <c r="D108" s="616"/>
      <c r="E108" s="616"/>
      <c r="F108" s="616"/>
      <c r="G108" s="616"/>
      <c r="H108" s="616"/>
      <c r="I108" s="616"/>
      <c r="J108" s="616"/>
      <c r="K108" s="616"/>
      <c r="L108" s="616"/>
      <c r="M108" s="616"/>
      <c r="N108" s="616"/>
    </row>
    <row r="109" spans="1:18" s="166" customFormat="1" ht="12.75" hidden="1" customHeight="1">
      <c r="A109" s="617" t="s">
        <v>328</v>
      </c>
      <c r="B109" s="617"/>
      <c r="C109" s="617"/>
      <c r="D109" s="617"/>
      <c r="E109" s="608" t="s">
        <v>329</v>
      </c>
      <c r="F109" s="608"/>
      <c r="G109" s="608"/>
      <c r="H109" s="612"/>
      <c r="I109" s="612"/>
      <c r="J109" s="612"/>
      <c r="K109" s="612"/>
      <c r="L109" s="612"/>
      <c r="M109" s="612"/>
      <c r="N109" s="612"/>
    </row>
    <row r="110" spans="1:18" s="166" customFormat="1" ht="98.25" hidden="1" customHeight="1">
      <c r="A110" s="617"/>
      <c r="B110" s="617"/>
      <c r="C110" s="617"/>
      <c r="D110" s="617"/>
      <c r="E110" s="608"/>
      <c r="F110" s="608"/>
      <c r="G110" s="608"/>
      <c r="H110" s="612"/>
      <c r="I110" s="612"/>
      <c r="J110" s="612"/>
      <c r="K110" s="612"/>
      <c r="L110" s="612"/>
      <c r="M110" s="612"/>
      <c r="N110" s="612"/>
    </row>
    <row r="111" spans="1:18" s="166" customFormat="1" ht="12.75" hidden="1" customHeight="1">
      <c r="A111" s="607" t="s">
        <v>330</v>
      </c>
      <c r="B111" s="607"/>
      <c r="C111" s="607"/>
      <c r="D111" s="607"/>
      <c r="E111" s="608" t="s">
        <v>331</v>
      </c>
      <c r="F111" s="608"/>
      <c r="G111" s="608"/>
      <c r="H111" s="612"/>
      <c r="I111" s="612"/>
      <c r="J111" s="612"/>
      <c r="K111" s="612"/>
      <c r="L111" s="612"/>
      <c r="M111" s="612"/>
      <c r="N111" s="612"/>
    </row>
    <row r="112" spans="1:18" s="166" customFormat="1" ht="69.75" hidden="1" customHeight="1">
      <c r="A112" s="607"/>
      <c r="B112" s="607"/>
      <c r="C112" s="607"/>
      <c r="D112" s="607"/>
      <c r="E112" s="608"/>
      <c r="F112" s="608"/>
      <c r="G112" s="608"/>
      <c r="H112" s="612"/>
      <c r="I112" s="612"/>
      <c r="J112" s="612"/>
      <c r="K112" s="612"/>
      <c r="L112" s="612"/>
      <c r="M112" s="612"/>
      <c r="N112" s="612"/>
    </row>
    <row r="113" spans="1:14" s="166" customFormat="1" ht="12.75" hidden="1" customHeight="1">
      <c r="A113" s="607" t="s">
        <v>332</v>
      </c>
      <c r="B113" s="607"/>
      <c r="C113" s="607"/>
      <c r="D113" s="607"/>
      <c r="E113" s="608" t="s">
        <v>333</v>
      </c>
      <c r="F113" s="608"/>
      <c r="G113" s="608"/>
      <c r="H113" s="612"/>
      <c r="I113" s="612"/>
      <c r="J113" s="612"/>
      <c r="K113" s="612"/>
      <c r="L113" s="612"/>
      <c r="M113" s="612"/>
      <c r="N113" s="612"/>
    </row>
    <row r="114" spans="1:14" s="166" customFormat="1" ht="40.5" hidden="1" customHeight="1">
      <c r="A114" s="607"/>
      <c r="B114" s="607"/>
      <c r="C114" s="607"/>
      <c r="D114" s="607"/>
      <c r="E114" s="608"/>
      <c r="F114" s="608"/>
      <c r="G114" s="608"/>
      <c r="H114" s="612"/>
      <c r="I114" s="612"/>
      <c r="J114" s="612"/>
      <c r="K114" s="612"/>
      <c r="L114" s="612"/>
      <c r="M114" s="612"/>
      <c r="N114" s="612"/>
    </row>
    <row r="115" spans="1:14" s="166" customFormat="1" ht="12.75" hidden="1" customHeight="1">
      <c r="A115" s="607" t="s">
        <v>334</v>
      </c>
      <c r="B115" s="607"/>
      <c r="C115" s="607"/>
      <c r="D115" s="607"/>
      <c r="E115" s="608" t="s">
        <v>335</v>
      </c>
      <c r="F115" s="608"/>
      <c r="G115" s="608"/>
      <c r="H115" s="612"/>
      <c r="I115" s="612"/>
      <c r="J115" s="612"/>
      <c r="K115" s="612"/>
      <c r="L115" s="612"/>
      <c r="M115" s="612"/>
      <c r="N115" s="612"/>
    </row>
    <row r="116" spans="1:14" s="166" customFormat="1" ht="55.5" hidden="1" customHeight="1">
      <c r="A116" s="607"/>
      <c r="B116" s="607"/>
      <c r="C116" s="607"/>
      <c r="D116" s="607"/>
      <c r="E116" s="608"/>
      <c r="F116" s="608"/>
      <c r="G116" s="608"/>
      <c r="H116" s="612"/>
      <c r="I116" s="612"/>
      <c r="J116" s="612"/>
      <c r="K116" s="612"/>
      <c r="L116" s="612"/>
      <c r="M116" s="612"/>
      <c r="N116" s="612"/>
    </row>
    <row r="117" spans="1:14" s="166" customFormat="1" ht="12.75" hidden="1" customHeight="1">
      <c r="A117" s="607" t="s">
        <v>336</v>
      </c>
      <c r="B117" s="607"/>
      <c r="C117" s="607"/>
      <c r="D117" s="607"/>
      <c r="E117" s="608" t="s">
        <v>337</v>
      </c>
      <c r="F117" s="608"/>
      <c r="G117" s="608"/>
      <c r="H117" s="612"/>
      <c r="I117" s="612"/>
      <c r="J117" s="612"/>
      <c r="K117" s="612"/>
      <c r="L117" s="612"/>
      <c r="M117" s="612"/>
      <c r="N117" s="612"/>
    </row>
    <row r="118" spans="1:14" s="166" customFormat="1" ht="50.25" hidden="1" customHeight="1">
      <c r="A118" s="607"/>
      <c r="B118" s="607"/>
      <c r="C118" s="607"/>
      <c r="D118" s="607"/>
      <c r="E118" s="608"/>
      <c r="F118" s="608"/>
      <c r="G118" s="608"/>
      <c r="H118" s="612"/>
      <c r="I118" s="612"/>
      <c r="J118" s="612"/>
      <c r="K118" s="612"/>
      <c r="L118" s="612"/>
      <c r="M118" s="612"/>
      <c r="N118" s="612"/>
    </row>
    <row r="119" spans="1:14" s="166" customFormat="1" ht="12.75" hidden="1" customHeight="1">
      <c r="A119" s="607" t="s">
        <v>338</v>
      </c>
      <c r="B119" s="607"/>
      <c r="C119" s="607"/>
      <c r="D119" s="607"/>
      <c r="E119" s="608" t="s">
        <v>339</v>
      </c>
      <c r="F119" s="608"/>
      <c r="G119" s="608"/>
      <c r="H119" s="609" t="s">
        <v>340</v>
      </c>
      <c r="I119" s="609"/>
      <c r="J119" s="609"/>
      <c r="K119" s="609"/>
      <c r="L119" s="609"/>
      <c r="M119" s="609"/>
      <c r="N119" s="609"/>
    </row>
    <row r="120" spans="1:14" s="166" customFormat="1" ht="147.75" hidden="1" customHeight="1">
      <c r="A120" s="607"/>
      <c r="B120" s="607"/>
      <c r="C120" s="607"/>
      <c r="D120" s="607"/>
      <c r="E120" s="608"/>
      <c r="F120" s="608"/>
      <c r="G120" s="608"/>
      <c r="H120" s="609"/>
      <c r="I120" s="609"/>
      <c r="J120" s="609"/>
      <c r="K120" s="609"/>
      <c r="L120" s="609"/>
      <c r="M120" s="609"/>
      <c r="N120" s="609"/>
    </row>
    <row r="121" spans="1:14" s="166" customFormat="1" ht="111" hidden="1" customHeight="1">
      <c r="A121" s="607" t="s">
        <v>341</v>
      </c>
      <c r="B121" s="607"/>
      <c r="C121" s="607"/>
      <c r="D121" s="607"/>
      <c r="E121" s="608" t="s">
        <v>342</v>
      </c>
      <c r="F121" s="608"/>
      <c r="G121" s="608"/>
      <c r="H121" s="610"/>
      <c r="I121" s="610"/>
      <c r="J121" s="610"/>
      <c r="K121" s="610"/>
      <c r="L121" s="611" t="s">
        <v>343</v>
      </c>
      <c r="M121" s="611"/>
      <c r="N121" s="611"/>
    </row>
    <row r="122" spans="1:14" s="166" customFormat="1" ht="92.25" hidden="1" customHeight="1">
      <c r="A122" s="607"/>
      <c r="B122" s="607"/>
      <c r="C122" s="607"/>
      <c r="D122" s="607"/>
      <c r="E122" s="608"/>
      <c r="F122" s="608"/>
      <c r="G122" s="608"/>
      <c r="H122" s="610"/>
      <c r="I122" s="610"/>
      <c r="J122" s="610"/>
      <c r="K122" s="610"/>
      <c r="L122" s="611" t="s">
        <v>344</v>
      </c>
      <c r="M122" s="611"/>
      <c r="N122" s="611"/>
    </row>
    <row r="123" spans="1:14" s="166" customFormat="1" ht="72.75" hidden="1" customHeight="1">
      <c r="A123" s="607"/>
      <c r="B123" s="607"/>
      <c r="C123" s="607"/>
      <c r="D123" s="607"/>
      <c r="E123" s="608"/>
      <c r="F123" s="608"/>
      <c r="G123" s="608"/>
      <c r="H123" s="610"/>
      <c r="I123" s="610"/>
      <c r="J123" s="610"/>
      <c r="K123" s="610"/>
      <c r="L123" s="611" t="s">
        <v>345</v>
      </c>
      <c r="M123" s="611"/>
      <c r="N123" s="611"/>
    </row>
    <row r="124" spans="1:14" s="166" customFormat="1" hidden="1"/>
    <row r="125" spans="1:14" s="166" customFormat="1" hidden="1"/>
    <row r="126" spans="1:14" s="166" customFormat="1" hidden="1"/>
    <row r="127" spans="1:14" s="166" customFormat="1" hidden="1"/>
    <row r="128" spans="1:14" s="166" customFormat="1" hidden="1"/>
    <row r="129" s="166" customFormat="1" hidden="1"/>
    <row r="65440" spans="253:257" s="166" customFormat="1">
      <c r="IS65440" s="168" t="s">
        <v>291</v>
      </c>
      <c r="IT65440" s="168" t="s">
        <v>292</v>
      </c>
      <c r="IU65440" s="168" t="s">
        <v>293</v>
      </c>
      <c r="IV65440" s="168" t="s">
        <v>294</v>
      </c>
      <c r="IW65440" s="168" t="s">
        <v>295</v>
      </c>
    </row>
    <row r="65441" spans="253:257" s="166" customFormat="1">
      <c r="IS65441" s="168" t="e">
        <f>#REF!&amp;$C$9</f>
        <v>#REF!</v>
      </c>
      <c r="IT65441" s="168" t="e">
        <f>#REF!</f>
        <v>#REF!</v>
      </c>
      <c r="IU65441" s="168" t="e">
        <f>$B$26&amp;" - "&amp;$B$25&amp;" - "&amp;#REF!&amp;" - "&amp;#REF!&amp;" - "&amp;#REF!&amp;" - "&amp;#REF!&amp;" - "&amp;#REF!&amp;" - "&amp;#REF!</f>
        <v>#REF!</v>
      </c>
      <c r="IV65441" s="168" t="e">
        <f>$A$31&amp;": "&amp;$I$31&amp;" - "&amp;#REF!&amp;": "&amp;#REF!&amp;" - "&amp;#REF!&amp;": "&amp;#REF!&amp;" - "&amp;#REF!&amp;": "&amp;#REF!&amp;" - "&amp;#REF!&amp;": "&amp;#REF!&amp;" - "&amp;#REF!&amp;": "&amp;#REF!&amp;" - "&amp;$A$33&amp;": "&amp;$I$33&amp;" - "&amp;$A$36&amp;": "&amp;$I$36&amp;" - "&amp;$A$37&amp;": "&amp;$I$37&amp;" - "&amp;#REF!&amp;": "&amp;#REF!&amp;" - "&amp;#REF!&amp;": "&amp;#REF!&amp;" - "&amp;#REF!&amp;": "&amp;#REF!&amp;" - "&amp;#REF!&amp;": "&amp;#REF!</f>
        <v>#REF!</v>
      </c>
      <c r="IW65441" s="168" t="e">
        <f>#REF!</f>
        <v>#REF!</v>
      </c>
    </row>
  </sheetData>
  <mergeCells count="300">
    <mergeCell ref="A6:D7"/>
    <mergeCell ref="E6:H7"/>
    <mergeCell ref="I6:N6"/>
    <mergeCell ref="I7:J7"/>
    <mergeCell ref="K7:L7"/>
    <mergeCell ref="M7:N7"/>
    <mergeCell ref="A1:N1"/>
    <mergeCell ref="A3:D3"/>
    <mergeCell ref="E3:H3"/>
    <mergeCell ref="I3:N3"/>
    <mergeCell ref="A4:D5"/>
    <mergeCell ref="E4:H5"/>
    <mergeCell ref="I4:N5"/>
    <mergeCell ref="A10:B10"/>
    <mergeCell ref="C10:N10"/>
    <mergeCell ref="A11:B23"/>
    <mergeCell ref="C11:N23"/>
    <mergeCell ref="A24:N24"/>
    <mergeCell ref="B25:G25"/>
    <mergeCell ref="I25:N25"/>
    <mergeCell ref="A8:D8"/>
    <mergeCell ref="E8:H8"/>
    <mergeCell ref="I8:J8"/>
    <mergeCell ref="K8:L8"/>
    <mergeCell ref="M8:N8"/>
    <mergeCell ref="A9:B9"/>
    <mergeCell ref="C9:N9"/>
    <mergeCell ref="A29:N29"/>
    <mergeCell ref="A30:H30"/>
    <mergeCell ref="I30:J30"/>
    <mergeCell ref="K30:L30"/>
    <mergeCell ref="M30:N30"/>
    <mergeCell ref="O30:P30"/>
    <mergeCell ref="B26:G26"/>
    <mergeCell ref="I26:N26"/>
    <mergeCell ref="B27:G27"/>
    <mergeCell ref="I27:N27"/>
    <mergeCell ref="B28:G28"/>
    <mergeCell ref="I28:N28"/>
    <mergeCell ref="Q30:R30"/>
    <mergeCell ref="S30:T30"/>
    <mergeCell ref="A31:H31"/>
    <mergeCell ref="I31:J31"/>
    <mergeCell ref="K31:L31"/>
    <mergeCell ref="M31:N31"/>
    <mergeCell ref="O31:P31"/>
    <mergeCell ref="Q31:R31"/>
    <mergeCell ref="S31:T31"/>
    <mergeCell ref="S32:T32"/>
    <mergeCell ref="A33:H33"/>
    <mergeCell ref="I33:J33"/>
    <mergeCell ref="K33:L33"/>
    <mergeCell ref="M33:N33"/>
    <mergeCell ref="O33:P33"/>
    <mergeCell ref="Q33:R33"/>
    <mergeCell ref="S33:T33"/>
    <mergeCell ref="A32:H32"/>
    <mergeCell ref="I32:J32"/>
    <mergeCell ref="K32:L32"/>
    <mergeCell ref="M32:N32"/>
    <mergeCell ref="O32:P32"/>
    <mergeCell ref="Q32:R32"/>
    <mergeCell ref="S34:T34"/>
    <mergeCell ref="A35:H35"/>
    <mergeCell ref="I35:J35"/>
    <mergeCell ref="K35:L35"/>
    <mergeCell ref="M35:N35"/>
    <mergeCell ref="O35:P35"/>
    <mergeCell ref="Q35:R35"/>
    <mergeCell ref="S35:T35"/>
    <mergeCell ref="A34:H34"/>
    <mergeCell ref="I34:J34"/>
    <mergeCell ref="K34:L34"/>
    <mergeCell ref="M34:N34"/>
    <mergeCell ref="O34:P34"/>
    <mergeCell ref="Q34:R34"/>
    <mergeCell ref="S36:T36"/>
    <mergeCell ref="A37:H37"/>
    <mergeCell ref="I37:J37"/>
    <mergeCell ref="K37:L37"/>
    <mergeCell ref="M37:N37"/>
    <mergeCell ref="O37:P37"/>
    <mergeCell ref="Q37:R37"/>
    <mergeCell ref="S37:T37"/>
    <mergeCell ref="A36:H36"/>
    <mergeCell ref="I36:J36"/>
    <mergeCell ref="K36:L36"/>
    <mergeCell ref="M36:N36"/>
    <mergeCell ref="O36:P36"/>
    <mergeCell ref="Q36:R36"/>
    <mergeCell ref="S38:T38"/>
    <mergeCell ref="A39:H39"/>
    <mergeCell ref="I39:J39"/>
    <mergeCell ref="K39:L39"/>
    <mergeCell ref="M39:N39"/>
    <mergeCell ref="O39:P39"/>
    <mergeCell ref="Q39:R39"/>
    <mergeCell ref="S39:T39"/>
    <mergeCell ref="A38:H38"/>
    <mergeCell ref="I38:J38"/>
    <mergeCell ref="K38:L38"/>
    <mergeCell ref="M38:N38"/>
    <mergeCell ref="O38:P38"/>
    <mergeCell ref="Q38:R38"/>
    <mergeCell ref="S40:T40"/>
    <mergeCell ref="A42:H42"/>
    <mergeCell ref="I42:J42"/>
    <mergeCell ref="K42:L42"/>
    <mergeCell ref="M42:N42"/>
    <mergeCell ref="O42:P42"/>
    <mergeCell ref="Q42:R42"/>
    <mergeCell ref="S42:T42"/>
    <mergeCell ref="A40:H40"/>
    <mergeCell ref="I40:J40"/>
    <mergeCell ref="K40:L40"/>
    <mergeCell ref="M40:N40"/>
    <mergeCell ref="O40:P40"/>
    <mergeCell ref="Q40:R40"/>
    <mergeCell ref="A41:H41"/>
    <mergeCell ref="I41:J41"/>
    <mergeCell ref="K41:L41"/>
    <mergeCell ref="M41:N41"/>
    <mergeCell ref="O41:P41"/>
    <mergeCell ref="Q41:R41"/>
    <mergeCell ref="S41:T41"/>
    <mergeCell ref="S43:T43"/>
    <mergeCell ref="A44:H44"/>
    <mergeCell ref="I44:J44"/>
    <mergeCell ref="K44:L44"/>
    <mergeCell ref="M44:N44"/>
    <mergeCell ref="O44:P44"/>
    <mergeCell ref="Q44:R44"/>
    <mergeCell ref="S44:T44"/>
    <mergeCell ref="A43:H43"/>
    <mergeCell ref="I43:J43"/>
    <mergeCell ref="K43:L43"/>
    <mergeCell ref="M43:N43"/>
    <mergeCell ref="O43:P43"/>
    <mergeCell ref="Q43:R43"/>
    <mergeCell ref="S45:T45"/>
    <mergeCell ref="A46:H46"/>
    <mergeCell ref="I46:J46"/>
    <mergeCell ref="K46:L46"/>
    <mergeCell ref="M46:N46"/>
    <mergeCell ref="O46:P46"/>
    <mergeCell ref="Q46:R46"/>
    <mergeCell ref="S46:T46"/>
    <mergeCell ref="A45:H45"/>
    <mergeCell ref="I45:J45"/>
    <mergeCell ref="K45:L45"/>
    <mergeCell ref="M45:N45"/>
    <mergeCell ref="O45:P45"/>
    <mergeCell ref="Q45:R45"/>
    <mergeCell ref="S47:T47"/>
    <mergeCell ref="A49:N49"/>
    <mergeCell ref="A50:B50"/>
    <mergeCell ref="A51:B52"/>
    <mergeCell ref="A53:B54"/>
    <mergeCell ref="A55:B56"/>
    <mergeCell ref="A47:H47"/>
    <mergeCell ref="I47:J47"/>
    <mergeCell ref="K47:L47"/>
    <mergeCell ref="M47:N47"/>
    <mergeCell ref="O47:P47"/>
    <mergeCell ref="Q47:R47"/>
    <mergeCell ref="A64:E64"/>
    <mergeCell ref="F64:G64"/>
    <mergeCell ref="H64:L64"/>
    <mergeCell ref="M64:N64"/>
    <mergeCell ref="A66:G66"/>
    <mergeCell ref="H66:N66"/>
    <mergeCell ref="A57:B58"/>
    <mergeCell ref="A59:B60"/>
    <mergeCell ref="A63:E63"/>
    <mergeCell ref="F63:G63"/>
    <mergeCell ref="H63:L63"/>
    <mergeCell ref="M63:N63"/>
    <mergeCell ref="A61:B62"/>
    <mergeCell ref="A73:G73"/>
    <mergeCell ref="H73:N73"/>
    <mergeCell ref="A74:B76"/>
    <mergeCell ref="C74:G76"/>
    <mergeCell ref="H74:I76"/>
    <mergeCell ref="J74:N76"/>
    <mergeCell ref="A67:B69"/>
    <mergeCell ref="C67:G69"/>
    <mergeCell ref="H67:I69"/>
    <mergeCell ref="J67:N69"/>
    <mergeCell ref="A70:B72"/>
    <mergeCell ref="C70:G72"/>
    <mergeCell ref="H70:I72"/>
    <mergeCell ref="J70:N72"/>
    <mergeCell ref="A77:B79"/>
    <mergeCell ref="C77:G79"/>
    <mergeCell ref="H77:I79"/>
    <mergeCell ref="J77:N79"/>
    <mergeCell ref="A81:N81"/>
    <mergeCell ref="B82:F82"/>
    <mergeCell ref="G82:H82"/>
    <mergeCell ref="I82:J82"/>
    <mergeCell ref="K82:L82"/>
    <mergeCell ref="M82:N82"/>
    <mergeCell ref="B83:F83"/>
    <mergeCell ref="G83:H83"/>
    <mergeCell ref="I83:J83"/>
    <mergeCell ref="K83:L83"/>
    <mergeCell ref="M83:N83"/>
    <mergeCell ref="B84:F84"/>
    <mergeCell ref="G84:H84"/>
    <mergeCell ref="I84:J84"/>
    <mergeCell ref="K84:L84"/>
    <mergeCell ref="M84:N84"/>
    <mergeCell ref="B85:F85"/>
    <mergeCell ref="G85:H85"/>
    <mergeCell ref="I85:J85"/>
    <mergeCell ref="K85:L85"/>
    <mergeCell ref="M85:N85"/>
    <mergeCell ref="B86:F86"/>
    <mergeCell ref="G86:H86"/>
    <mergeCell ref="I86:J86"/>
    <mergeCell ref="K86:L86"/>
    <mergeCell ref="M86:N86"/>
    <mergeCell ref="B87:F87"/>
    <mergeCell ref="G87:H87"/>
    <mergeCell ref="I87:J87"/>
    <mergeCell ref="K87:L87"/>
    <mergeCell ref="M87:N87"/>
    <mergeCell ref="B88:F88"/>
    <mergeCell ref="G88:H88"/>
    <mergeCell ref="I88:J88"/>
    <mergeCell ref="K88:L88"/>
    <mergeCell ref="M88:N88"/>
    <mergeCell ref="B89:F89"/>
    <mergeCell ref="G89:H89"/>
    <mergeCell ref="I89:J89"/>
    <mergeCell ref="K89:L89"/>
    <mergeCell ref="M89:N89"/>
    <mergeCell ref="B90:F90"/>
    <mergeCell ref="G90:H90"/>
    <mergeCell ref="I90:J90"/>
    <mergeCell ref="K90:L90"/>
    <mergeCell ref="M90:N90"/>
    <mergeCell ref="B91:F91"/>
    <mergeCell ref="G91:H91"/>
    <mergeCell ref="I91:J91"/>
    <mergeCell ref="K91:L91"/>
    <mergeCell ref="M91:N91"/>
    <mergeCell ref="B92:F92"/>
    <mergeCell ref="G92:H92"/>
    <mergeCell ref="I92:J92"/>
    <mergeCell ref="K92:L92"/>
    <mergeCell ref="M92:N92"/>
    <mergeCell ref="A96:N96"/>
    <mergeCell ref="A97:D97"/>
    <mergeCell ref="E97:L97"/>
    <mergeCell ref="M97:N97"/>
    <mergeCell ref="A98:D99"/>
    <mergeCell ref="E98:L99"/>
    <mergeCell ref="M98:N99"/>
    <mergeCell ref="B93:F93"/>
    <mergeCell ref="G93:H93"/>
    <mergeCell ref="I93:J93"/>
    <mergeCell ref="K93:L93"/>
    <mergeCell ref="M93:N93"/>
    <mergeCell ref="B94:L94"/>
    <mergeCell ref="M94:N94"/>
    <mergeCell ref="A104:L104"/>
    <mergeCell ref="M104:N104"/>
    <mergeCell ref="A107:N107"/>
    <mergeCell ref="A108:N108"/>
    <mergeCell ref="A109:D110"/>
    <mergeCell ref="E109:G110"/>
    <mergeCell ref="H109:N110"/>
    <mergeCell ref="A100:D101"/>
    <mergeCell ref="E100:L101"/>
    <mergeCell ref="M100:N101"/>
    <mergeCell ref="A102:D103"/>
    <mergeCell ref="E102:L103"/>
    <mergeCell ref="M102:N103"/>
    <mergeCell ref="A115:D116"/>
    <mergeCell ref="E115:G116"/>
    <mergeCell ref="H115:N116"/>
    <mergeCell ref="A117:D118"/>
    <mergeCell ref="E117:G118"/>
    <mergeCell ref="H117:N118"/>
    <mergeCell ref="A111:D112"/>
    <mergeCell ref="E111:G112"/>
    <mergeCell ref="H111:N112"/>
    <mergeCell ref="A113:D114"/>
    <mergeCell ref="E113:G114"/>
    <mergeCell ref="H113:N114"/>
    <mergeCell ref="A119:D120"/>
    <mergeCell ref="E119:G120"/>
    <mergeCell ref="H119:N120"/>
    <mergeCell ref="A121:D123"/>
    <mergeCell ref="E121:G123"/>
    <mergeCell ref="H121:K123"/>
    <mergeCell ref="L121:N121"/>
    <mergeCell ref="L122:N122"/>
    <mergeCell ref="L123:N123"/>
  </mergeCells>
  <phoneticPr fontId="33" type="noConversion"/>
  <conditionalFormatting sqref="C53:F53">
    <cfRule type="cellIs" dxfId="30" priority="12" operator="equal">
      <formula>"x"</formula>
    </cfRule>
  </conditionalFormatting>
  <conditionalFormatting sqref="C55:F55">
    <cfRule type="cellIs" dxfId="29" priority="8" operator="equal">
      <formula>"x"</formula>
    </cfRule>
  </conditionalFormatting>
  <conditionalFormatting sqref="C57:F57">
    <cfRule type="cellIs" dxfId="28" priority="6" operator="equal">
      <formula>"x"</formula>
    </cfRule>
  </conditionalFormatting>
  <conditionalFormatting sqref="C52:N52 C54:N54 C56:N56 C58:N58 C60:N60 C62:N62">
    <cfRule type="cellIs" dxfId="27" priority="15" operator="equal">
      <formula>"x"</formula>
    </cfRule>
  </conditionalFormatting>
  <conditionalFormatting sqref="C53:N53 C55:N55 C57:N57 C51:N51">
    <cfRule type="cellIs" dxfId="26" priority="14" operator="equal">
      <formula>"x"</formula>
    </cfRule>
  </conditionalFormatting>
  <conditionalFormatting sqref="C59:N59">
    <cfRule type="cellIs" dxfId="25" priority="3" operator="equal">
      <formula>"x"</formula>
    </cfRule>
  </conditionalFormatting>
  <conditionalFormatting sqref="C61:N61">
    <cfRule type="cellIs" dxfId="24" priority="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ACS51:ADD62 JA51:JL62 SW51:TH62 C51:N62" xr:uid="{2D035C14-F2F5-408A-9DEE-A56DC2501149}">
      <formula1>0</formula1>
      <formula2>0</formula2>
    </dataValidation>
  </dataValidations>
  <printOptions horizontalCentered="1"/>
  <pageMargins left="0.23611111111111099" right="0.15763888888888899" top="0.55138888888888904" bottom="0.59027777777777801" header="0.23611111111111099" footer="0.511811023622047"/>
  <pageSetup paperSize="9" scale="75" orientation="portrait" horizontalDpi="300" verticalDpi="300"/>
  <headerFooter>
    <oddHeader>&amp;LCOMUNE: LANZO TORINESE&amp;ROBIETTIVO DI PERFORMANCE</oddHeader>
  </headerFooter>
  <rowBreaks count="2" manualBreakCount="2">
    <brk id="47" max="16383" man="1"/>
    <brk id="105" max="16383" man="1"/>
  </rowBreaks>
  <legacyDrawing r:id="rId1"/>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6EB78-8E1F-4976-BCF5-D6772B08E869}">
  <sheetPr>
    <tabColor rgb="FFFFFF00"/>
  </sheetPr>
  <dimension ref="A1:AMM65438"/>
  <sheetViews>
    <sheetView topLeftCell="A57" zoomScaleNormal="100" workbookViewId="0">
      <selection sqref="A1:N1"/>
    </sheetView>
  </sheetViews>
  <sheetFormatPr defaultColWidth="8.85546875" defaultRowHeight="15"/>
  <cols>
    <col min="1" max="1" width="7.140625" style="166" customWidth="1"/>
    <col min="2" max="2" width="13.5703125" style="166" customWidth="1"/>
    <col min="3" max="3" width="6.28515625" style="166" customWidth="1"/>
    <col min="4" max="7" width="6.5703125" style="166" customWidth="1"/>
    <col min="8" max="8" width="5.42578125" style="166" customWidth="1"/>
    <col min="9" max="9" width="6.5703125" style="166" customWidth="1"/>
    <col min="10" max="10" width="6.85546875" style="166" customWidth="1"/>
    <col min="11" max="11" width="6.5703125" style="166" customWidth="1"/>
    <col min="12" max="12" width="7" style="166" customWidth="1"/>
    <col min="13" max="13" width="6.5703125" style="166" customWidth="1"/>
    <col min="14" max="14" width="5.5703125" style="166" customWidth="1"/>
    <col min="15" max="15" width="7.5703125" style="166" customWidth="1"/>
    <col min="16" max="17" width="4.5703125" style="166" customWidth="1"/>
    <col min="18" max="18" width="8.28515625" style="166" customWidth="1"/>
    <col min="19" max="19" width="6.7109375" style="166" customWidth="1"/>
    <col min="20" max="20" width="6.42578125" style="166" customWidth="1"/>
    <col min="21" max="246" width="9.140625" style="166" customWidth="1"/>
    <col min="247" max="247" width="14.140625" style="166" customWidth="1"/>
    <col min="248" max="258" width="9.140625" style="166" customWidth="1"/>
    <col min="259" max="259" width="7.140625" style="166" customWidth="1"/>
    <col min="260" max="260" width="12" style="166" customWidth="1"/>
    <col min="261" max="261" width="6.28515625" style="166" customWidth="1"/>
    <col min="262" max="265" width="6.5703125" style="166" customWidth="1"/>
    <col min="266" max="266" width="5.42578125" style="166" customWidth="1"/>
    <col min="267" max="267" width="6.5703125" style="166" customWidth="1"/>
    <col min="268" max="268" width="6.85546875" style="166" customWidth="1"/>
    <col min="269" max="269" width="6.5703125" style="166" customWidth="1"/>
    <col min="270" max="270" width="7" style="166" customWidth="1"/>
    <col min="271" max="271" width="6.5703125" style="166" customWidth="1"/>
    <col min="272" max="272" width="5.5703125" style="166" customWidth="1"/>
    <col min="273" max="273" width="7.5703125" style="166" customWidth="1"/>
    <col min="274" max="274" width="4.5703125" style="166" customWidth="1"/>
    <col min="275" max="275" width="6.7109375" style="166" customWidth="1"/>
    <col min="276" max="276" width="6.42578125" style="166" customWidth="1"/>
    <col min="277" max="502" width="9.140625" style="166" customWidth="1"/>
    <col min="503" max="503" width="14.140625" style="166" customWidth="1"/>
    <col min="504" max="514" width="9.140625" style="166" customWidth="1"/>
    <col min="515" max="515" width="7.140625" style="166" customWidth="1"/>
    <col min="516" max="516" width="12" style="166" customWidth="1"/>
    <col min="517" max="517" width="6.28515625" style="166" customWidth="1"/>
    <col min="518" max="521" width="6.5703125" style="166" customWidth="1"/>
    <col min="522" max="522" width="5.42578125" style="166" customWidth="1"/>
    <col min="523" max="523" width="6.5703125" style="166" customWidth="1"/>
    <col min="524" max="524" width="6.85546875" style="166" customWidth="1"/>
    <col min="525" max="525" width="6.5703125" style="166" customWidth="1"/>
    <col min="526" max="526" width="7" style="166" customWidth="1"/>
    <col min="527" max="527" width="6.5703125" style="166" customWidth="1"/>
    <col min="528" max="528" width="5.5703125" style="166" customWidth="1"/>
    <col min="529" max="529" width="7.5703125" style="166" customWidth="1"/>
    <col min="530" max="530" width="4.5703125" style="166" customWidth="1"/>
    <col min="531" max="531" width="6.7109375" style="166" customWidth="1"/>
    <col min="532" max="532" width="6.42578125" style="166" customWidth="1"/>
    <col min="533" max="758" width="9.140625" style="166" customWidth="1"/>
    <col min="759" max="759" width="14.140625" style="166" customWidth="1"/>
    <col min="760" max="770" width="9.140625" style="166" customWidth="1"/>
    <col min="771" max="771" width="7.140625" style="166" customWidth="1"/>
    <col min="772" max="772" width="12" style="166" customWidth="1"/>
    <col min="773" max="773" width="6.28515625" style="166" customWidth="1"/>
    <col min="774" max="777" width="6.5703125" style="166" customWidth="1"/>
    <col min="778" max="778" width="5.42578125" style="166" customWidth="1"/>
    <col min="779" max="779" width="6.5703125" style="166" customWidth="1"/>
    <col min="780" max="780" width="6.85546875" style="166" customWidth="1"/>
    <col min="781" max="781" width="6.5703125" style="166" customWidth="1"/>
    <col min="782" max="782" width="7" style="166" customWidth="1"/>
    <col min="783" max="783" width="6.5703125" style="166" customWidth="1"/>
    <col min="784" max="784" width="5.5703125" style="166" customWidth="1"/>
    <col min="785" max="785" width="7.5703125" style="166" customWidth="1"/>
    <col min="786" max="786" width="4.5703125" style="166" customWidth="1"/>
    <col min="787" max="787" width="6.7109375" style="166" customWidth="1"/>
    <col min="788" max="788" width="6.42578125" style="166" customWidth="1"/>
    <col min="789" max="1014" width="9.140625" style="166" customWidth="1"/>
    <col min="1015" max="1015" width="14.140625" style="166" customWidth="1"/>
    <col min="1016" max="1027" width="9.140625" style="166" customWidth="1"/>
    <col min="1028" max="16384" width="8.85546875" style="167"/>
  </cols>
  <sheetData>
    <row r="1" spans="1:29" ht="18" customHeight="1" thickBot="1">
      <c r="A1" s="658" t="s">
        <v>539</v>
      </c>
      <c r="B1" s="658"/>
      <c r="C1" s="658"/>
      <c r="D1" s="658"/>
      <c r="E1" s="658"/>
      <c r="F1" s="658"/>
      <c r="G1" s="658"/>
      <c r="H1" s="658"/>
      <c r="I1" s="658"/>
      <c r="J1" s="658"/>
      <c r="K1" s="658"/>
      <c r="L1" s="658"/>
      <c r="M1" s="658"/>
      <c r="N1" s="658"/>
    </row>
    <row r="2" spans="1:29" ht="26.25" customHeight="1">
      <c r="A2" s="168"/>
      <c r="B2" s="168"/>
      <c r="C2" s="168"/>
      <c r="D2" s="168"/>
      <c r="E2" s="168"/>
      <c r="F2" s="168"/>
      <c r="G2" s="168"/>
      <c r="H2" s="168"/>
      <c r="I2" s="168"/>
      <c r="J2" s="168"/>
      <c r="K2" s="168"/>
      <c r="L2" s="168"/>
      <c r="M2" s="168"/>
      <c r="N2" s="168"/>
      <c r="O2" s="169"/>
      <c r="P2" s="169"/>
      <c r="Q2" s="169"/>
      <c r="R2" s="169"/>
      <c r="S2" s="169"/>
      <c r="T2" s="169"/>
      <c r="U2" s="169"/>
      <c r="V2" s="169"/>
      <c r="W2" s="169"/>
      <c r="X2" s="169"/>
      <c r="Y2" s="169"/>
    </row>
    <row r="3" spans="1:29" s="169" customFormat="1" ht="37.5" customHeight="1">
      <c r="A3" s="659" t="s">
        <v>570</v>
      </c>
      <c r="B3" s="659"/>
      <c r="C3" s="659"/>
      <c r="D3" s="659"/>
      <c r="E3" s="660"/>
      <c r="F3" s="660"/>
      <c r="G3" s="660"/>
      <c r="H3" s="660"/>
      <c r="I3" s="661" t="s">
        <v>511</v>
      </c>
      <c r="J3" s="661"/>
      <c r="K3" s="661"/>
      <c r="L3" s="661"/>
      <c r="M3" s="661"/>
      <c r="N3" s="661"/>
      <c r="T3" s="170"/>
      <c r="U3" s="171"/>
      <c r="V3" s="171"/>
      <c r="W3" s="171"/>
      <c r="X3" s="171"/>
      <c r="Y3" s="171"/>
      <c r="Z3" s="171"/>
      <c r="AC3" s="171"/>
    </row>
    <row r="4" spans="1:29" s="169" customFormat="1" ht="12.75" customHeight="1">
      <c r="A4" s="659" t="s">
        <v>571</v>
      </c>
      <c r="B4" s="659"/>
      <c r="C4" s="659"/>
      <c r="D4" s="659"/>
      <c r="E4" s="662"/>
      <c r="F4" s="662"/>
      <c r="G4" s="662"/>
      <c r="H4" s="662"/>
      <c r="I4" s="663" t="s">
        <v>513</v>
      </c>
      <c r="J4" s="663"/>
      <c r="K4" s="663"/>
      <c r="L4" s="663"/>
      <c r="M4" s="663"/>
      <c r="N4" s="663"/>
      <c r="T4" s="170"/>
      <c r="U4" s="171"/>
      <c r="V4" s="171"/>
      <c r="W4" s="171"/>
      <c r="X4" s="171"/>
      <c r="Y4" s="171"/>
      <c r="Z4" s="171"/>
      <c r="AC4" s="171"/>
    </row>
    <row r="5" spans="1:29" s="169" customFormat="1" ht="21.75" customHeight="1">
      <c r="A5" s="659"/>
      <c r="B5" s="659"/>
      <c r="C5" s="659"/>
      <c r="D5" s="659"/>
      <c r="E5" s="662"/>
      <c r="F5" s="662"/>
      <c r="G5" s="662"/>
      <c r="H5" s="662"/>
      <c r="I5" s="663"/>
      <c r="J5" s="663"/>
      <c r="K5" s="663"/>
      <c r="L5" s="663"/>
      <c r="M5" s="663"/>
      <c r="N5" s="663"/>
      <c r="T5" s="170"/>
      <c r="U5" s="171"/>
      <c r="AC5" s="171"/>
    </row>
    <row r="6" spans="1:29" s="169" customFormat="1" ht="21.75" customHeight="1">
      <c r="A6" s="664" t="s">
        <v>229</v>
      </c>
      <c r="B6" s="664"/>
      <c r="C6" s="664"/>
      <c r="D6" s="664"/>
      <c r="E6" s="665" t="s">
        <v>578</v>
      </c>
      <c r="F6" s="665"/>
      <c r="G6" s="665"/>
      <c r="H6" s="665"/>
      <c r="I6" s="666" t="s">
        <v>231</v>
      </c>
      <c r="J6" s="666"/>
      <c r="K6" s="666"/>
      <c r="L6" s="666"/>
      <c r="M6" s="666"/>
      <c r="N6" s="666"/>
      <c r="T6" s="170"/>
      <c r="U6" s="171"/>
    </row>
    <row r="7" spans="1:29" s="169" customFormat="1" ht="27" customHeight="1">
      <c r="A7" s="664"/>
      <c r="B7" s="664"/>
      <c r="C7" s="664"/>
      <c r="D7" s="664"/>
      <c r="E7" s="665"/>
      <c r="F7" s="665"/>
      <c r="G7" s="665"/>
      <c r="H7" s="665"/>
      <c r="I7" s="667">
        <v>2026</v>
      </c>
      <c r="J7" s="667"/>
      <c r="K7" s="667">
        <v>2027</v>
      </c>
      <c r="L7" s="667"/>
      <c r="M7" s="668">
        <v>2028</v>
      </c>
      <c r="N7" s="668"/>
      <c r="T7" s="170"/>
      <c r="U7" s="171"/>
    </row>
    <row r="8" spans="1:29" s="169" customFormat="1" ht="31.5" customHeight="1">
      <c r="A8" s="664" t="s">
        <v>232</v>
      </c>
      <c r="B8" s="664"/>
      <c r="C8" s="664"/>
      <c r="D8" s="664"/>
      <c r="E8" s="669"/>
      <c r="F8" s="669"/>
      <c r="G8" s="669"/>
      <c r="H8" s="669"/>
      <c r="I8" s="655" t="s">
        <v>234</v>
      </c>
      <c r="J8" s="655"/>
      <c r="K8" s="655"/>
      <c r="L8" s="655"/>
      <c r="M8" s="655"/>
      <c r="N8" s="655"/>
      <c r="T8" s="170"/>
      <c r="U8" s="171"/>
    </row>
    <row r="9" spans="1:29" ht="54" customHeight="1">
      <c r="A9" s="656" t="s">
        <v>235</v>
      </c>
      <c r="B9" s="656"/>
      <c r="C9" s="310" t="s">
        <v>580</v>
      </c>
      <c r="D9" s="310"/>
      <c r="E9" s="310"/>
      <c r="F9" s="310"/>
      <c r="G9" s="310"/>
      <c r="H9" s="310"/>
      <c r="I9" s="310"/>
      <c r="J9" s="310"/>
      <c r="K9" s="310"/>
      <c r="L9" s="310"/>
      <c r="M9" s="310"/>
      <c r="N9" s="310"/>
      <c r="T9" s="170"/>
      <c r="U9" s="171"/>
    </row>
    <row r="10" spans="1:29" ht="38.25" hidden="1" customHeight="1">
      <c r="A10" s="656"/>
      <c r="B10" s="656"/>
      <c r="C10" s="657"/>
      <c r="D10" s="657"/>
      <c r="E10" s="657"/>
      <c r="F10" s="657"/>
      <c r="G10" s="657"/>
      <c r="H10" s="657"/>
      <c r="I10" s="657"/>
      <c r="J10" s="657"/>
      <c r="K10" s="657"/>
      <c r="L10" s="657"/>
      <c r="M10" s="657"/>
      <c r="N10" s="657"/>
      <c r="T10" s="172"/>
    </row>
    <row r="11" spans="1:29" ht="19.5" customHeight="1">
      <c r="A11" s="656" t="s">
        <v>237</v>
      </c>
      <c r="B11" s="656"/>
      <c r="C11" s="472" t="s">
        <v>582</v>
      </c>
      <c r="D11" s="472"/>
      <c r="E11" s="472"/>
      <c r="F11" s="472"/>
      <c r="G11" s="472"/>
      <c r="H11" s="472"/>
      <c r="I11" s="472"/>
      <c r="J11" s="472"/>
      <c r="K11" s="472"/>
      <c r="L11" s="472"/>
      <c r="M11" s="472"/>
      <c r="N11" s="472"/>
      <c r="T11" s="170"/>
      <c r="U11" s="173"/>
      <c r="AC11" s="173"/>
    </row>
    <row r="12" spans="1:29" ht="19.5" customHeight="1">
      <c r="A12" s="656"/>
      <c r="B12" s="656"/>
      <c r="C12" s="472"/>
      <c r="D12" s="472"/>
      <c r="E12" s="472"/>
      <c r="F12" s="472"/>
      <c r="G12" s="472"/>
      <c r="H12" s="472"/>
      <c r="I12" s="472"/>
      <c r="J12" s="472"/>
      <c r="K12" s="472"/>
      <c r="L12" s="472"/>
      <c r="M12" s="472"/>
      <c r="N12" s="472"/>
      <c r="AC12" s="173"/>
    </row>
    <row r="13" spans="1:29" ht="48" customHeight="1">
      <c r="A13" s="656"/>
      <c r="B13" s="656"/>
      <c r="C13" s="472"/>
      <c r="D13" s="472"/>
      <c r="E13" s="472"/>
      <c r="F13" s="472"/>
      <c r="G13" s="472"/>
      <c r="H13" s="472"/>
      <c r="I13" s="472"/>
      <c r="J13" s="472"/>
      <c r="K13" s="472"/>
      <c r="L13" s="472"/>
      <c r="M13" s="472"/>
      <c r="N13" s="472"/>
      <c r="AC13" s="173"/>
    </row>
    <row r="14" spans="1:29" ht="171.75" hidden="1" customHeight="1">
      <c r="A14" s="656"/>
      <c r="B14" s="656"/>
      <c r="C14" s="472"/>
      <c r="D14" s="472"/>
      <c r="E14" s="472"/>
      <c r="F14" s="472"/>
      <c r="G14" s="472"/>
      <c r="H14" s="472"/>
      <c r="I14" s="472"/>
      <c r="J14" s="472"/>
      <c r="K14" s="472"/>
      <c r="L14" s="472"/>
      <c r="M14" s="472"/>
      <c r="N14" s="472"/>
      <c r="AC14" s="173"/>
    </row>
    <row r="15" spans="1:29" ht="18.75" hidden="1" customHeight="1">
      <c r="A15" s="656"/>
      <c r="B15" s="656"/>
      <c r="C15" s="472"/>
      <c r="D15" s="472"/>
      <c r="E15" s="472"/>
      <c r="F15" s="472"/>
      <c r="G15" s="472"/>
      <c r="H15" s="472"/>
      <c r="I15" s="472"/>
      <c r="J15" s="472"/>
      <c r="K15" s="472"/>
      <c r="L15" s="472"/>
      <c r="M15" s="472"/>
      <c r="N15" s="472"/>
    </row>
    <row r="16" spans="1:29" ht="16.5" hidden="1" customHeight="1">
      <c r="A16" s="656"/>
      <c r="B16" s="656"/>
      <c r="C16" s="472"/>
      <c r="D16" s="472"/>
      <c r="E16" s="472"/>
      <c r="F16" s="472"/>
      <c r="G16" s="472"/>
      <c r="H16" s="472"/>
      <c r="I16" s="472"/>
      <c r="J16" s="472"/>
      <c r="K16" s="472"/>
      <c r="L16" s="472"/>
      <c r="M16" s="472"/>
      <c r="N16" s="472"/>
    </row>
    <row r="17" spans="1:31" ht="23.25" hidden="1" customHeight="1">
      <c r="A17" s="656"/>
      <c r="B17" s="656"/>
      <c r="C17" s="472"/>
      <c r="D17" s="472"/>
      <c r="E17" s="472"/>
      <c r="F17" s="472"/>
      <c r="G17" s="472"/>
      <c r="H17" s="472"/>
      <c r="I17" s="472"/>
      <c r="J17" s="472"/>
      <c r="K17" s="472"/>
      <c r="L17" s="472"/>
      <c r="M17" s="472"/>
      <c r="N17" s="472"/>
    </row>
    <row r="18" spans="1:31" ht="20.25" hidden="1" customHeight="1">
      <c r="A18" s="656"/>
      <c r="B18" s="656"/>
      <c r="C18" s="472"/>
      <c r="D18" s="472"/>
      <c r="E18" s="472"/>
      <c r="F18" s="472"/>
      <c r="G18" s="472"/>
      <c r="H18" s="472"/>
      <c r="I18" s="472"/>
      <c r="J18" s="472"/>
      <c r="K18" s="472"/>
      <c r="L18" s="472"/>
      <c r="M18" s="472"/>
      <c r="N18" s="472"/>
    </row>
    <row r="19" spans="1:31" ht="13.5" hidden="1" customHeight="1">
      <c r="A19" s="656"/>
      <c r="B19" s="656"/>
      <c r="C19" s="472"/>
      <c r="D19" s="472"/>
      <c r="E19" s="472"/>
      <c r="F19" s="472"/>
      <c r="G19" s="472"/>
      <c r="H19" s="472"/>
      <c r="I19" s="472"/>
      <c r="J19" s="472"/>
      <c r="K19" s="472"/>
      <c r="L19" s="472"/>
      <c r="M19" s="472"/>
      <c r="N19" s="472"/>
    </row>
    <row r="20" spans="1:31" ht="13.5" hidden="1" customHeight="1">
      <c r="A20" s="656"/>
      <c r="B20" s="656"/>
      <c r="C20" s="472"/>
      <c r="D20" s="472"/>
      <c r="E20" s="472"/>
      <c r="F20" s="472"/>
      <c r="G20" s="472"/>
      <c r="H20" s="472"/>
      <c r="I20" s="472"/>
      <c r="J20" s="472"/>
      <c r="K20" s="472"/>
      <c r="L20" s="472"/>
      <c r="M20" s="472"/>
      <c r="N20" s="472"/>
    </row>
    <row r="21" spans="1:31" ht="13.5" hidden="1" customHeight="1">
      <c r="A21" s="656"/>
      <c r="B21" s="656"/>
      <c r="C21" s="472"/>
      <c r="D21" s="472"/>
      <c r="E21" s="472"/>
      <c r="F21" s="472"/>
      <c r="G21" s="472"/>
      <c r="H21" s="472"/>
      <c r="I21" s="472"/>
      <c r="J21" s="472"/>
      <c r="K21" s="472"/>
      <c r="L21" s="472"/>
      <c r="M21" s="472"/>
      <c r="N21" s="472"/>
    </row>
    <row r="22" spans="1:31" ht="13.5" hidden="1" customHeight="1">
      <c r="A22" s="656"/>
      <c r="B22" s="656"/>
      <c r="C22" s="472"/>
      <c r="D22" s="472"/>
      <c r="E22" s="472"/>
      <c r="F22" s="472"/>
      <c r="G22" s="472"/>
      <c r="H22" s="472"/>
      <c r="I22" s="472"/>
      <c r="J22" s="472"/>
      <c r="K22" s="472"/>
      <c r="L22" s="472"/>
      <c r="M22" s="472"/>
      <c r="N22" s="472"/>
    </row>
    <row r="23" spans="1:31" ht="13.5" hidden="1" customHeight="1">
      <c r="A23" s="656"/>
      <c r="B23" s="656"/>
      <c r="C23" s="472"/>
      <c r="D23" s="472"/>
      <c r="E23" s="472"/>
      <c r="F23" s="472"/>
      <c r="G23" s="472"/>
      <c r="H23" s="472"/>
      <c r="I23" s="472"/>
      <c r="J23" s="472"/>
      <c r="K23" s="472"/>
      <c r="L23" s="472"/>
      <c r="M23" s="472"/>
      <c r="N23" s="472"/>
    </row>
    <row r="24" spans="1:31" ht="18.75" customHeight="1">
      <c r="A24" s="640" t="s">
        <v>239</v>
      </c>
      <c r="B24" s="640"/>
      <c r="C24" s="640"/>
      <c r="D24" s="640"/>
      <c r="E24" s="640"/>
      <c r="F24" s="640"/>
      <c r="G24" s="640"/>
      <c r="H24" s="640"/>
      <c r="I24" s="640"/>
      <c r="J24" s="640"/>
      <c r="K24" s="640"/>
      <c r="L24" s="640"/>
      <c r="M24" s="640"/>
      <c r="N24" s="640"/>
      <c r="AA24" s="174"/>
      <c r="AB24" s="174"/>
      <c r="AC24" s="174"/>
      <c r="AD24" s="174"/>
      <c r="AE24" s="174"/>
    </row>
    <row r="25" spans="1:31" ht="42.75" customHeight="1">
      <c r="A25" s="175">
        <v>1</v>
      </c>
      <c r="B25" s="303" t="s">
        <v>580</v>
      </c>
      <c r="C25" s="303"/>
      <c r="D25" s="303"/>
      <c r="E25" s="303"/>
      <c r="F25" s="303"/>
      <c r="G25" s="303"/>
      <c r="H25" s="175"/>
      <c r="I25" s="654"/>
      <c r="J25" s="654"/>
      <c r="K25" s="654"/>
      <c r="L25" s="654"/>
      <c r="M25" s="654"/>
      <c r="N25" s="654"/>
      <c r="AA25" s="174"/>
      <c r="AB25" s="174"/>
      <c r="AC25" s="174"/>
      <c r="AD25" s="174"/>
      <c r="AE25" s="174"/>
    </row>
    <row r="26" spans="1:31" ht="42.75" customHeight="1">
      <c r="A26" s="175"/>
      <c r="B26" s="303"/>
      <c r="C26" s="303"/>
      <c r="D26" s="303"/>
      <c r="E26" s="303"/>
      <c r="F26" s="303"/>
      <c r="G26" s="303"/>
      <c r="H26" s="175"/>
      <c r="I26" s="654"/>
      <c r="J26" s="654"/>
      <c r="K26" s="654"/>
      <c r="L26" s="654"/>
      <c r="M26" s="654"/>
      <c r="N26" s="654"/>
      <c r="AA26" s="174"/>
      <c r="AB26" s="174"/>
      <c r="AC26" s="174"/>
      <c r="AD26" s="174"/>
      <c r="AE26" s="174"/>
    </row>
    <row r="27" spans="1:31" ht="42.75" customHeight="1">
      <c r="A27" s="175"/>
      <c r="B27" s="303"/>
      <c r="C27" s="303"/>
      <c r="D27" s="303"/>
      <c r="E27" s="303"/>
      <c r="F27" s="303"/>
      <c r="G27" s="303"/>
      <c r="H27" s="175"/>
      <c r="I27" s="654"/>
      <c r="J27" s="654"/>
      <c r="K27" s="654"/>
      <c r="L27" s="654"/>
      <c r="M27" s="654"/>
      <c r="N27" s="654"/>
      <c r="AA27" s="174"/>
      <c r="AB27" s="174"/>
      <c r="AC27" s="174"/>
      <c r="AD27" s="174"/>
      <c r="AE27" s="174"/>
    </row>
    <row r="28" spans="1:31" ht="42.75" customHeight="1">
      <c r="A28" s="175"/>
      <c r="B28" s="303"/>
      <c r="C28" s="303"/>
      <c r="D28" s="303"/>
      <c r="E28" s="303"/>
      <c r="F28" s="303"/>
      <c r="G28" s="303"/>
      <c r="H28" s="175"/>
      <c r="I28" s="654"/>
      <c r="J28" s="654"/>
      <c r="K28" s="654"/>
      <c r="L28" s="654"/>
      <c r="M28" s="654"/>
      <c r="N28" s="654"/>
    </row>
    <row r="29" spans="1:31" s="166" customFormat="1">
      <c r="A29" s="639" t="s">
        <v>308</v>
      </c>
      <c r="B29" s="639"/>
      <c r="C29" s="639"/>
      <c r="D29" s="639"/>
      <c r="E29" s="639"/>
      <c r="F29" s="639"/>
      <c r="G29" s="639"/>
      <c r="H29" s="639"/>
      <c r="I29" s="639"/>
      <c r="J29" s="639"/>
      <c r="K29" s="639"/>
      <c r="L29" s="639"/>
      <c r="M29" s="639"/>
      <c r="N29" s="639"/>
      <c r="O29" s="176"/>
      <c r="P29" s="176"/>
      <c r="Q29" s="176"/>
      <c r="R29" s="176"/>
      <c r="S29" s="176"/>
      <c r="T29" s="177"/>
    </row>
    <row r="30" spans="1:31" s="166" customFormat="1" ht="35.25" customHeight="1">
      <c r="A30" s="641" t="s">
        <v>245</v>
      </c>
      <c r="B30" s="641"/>
      <c r="C30" s="641"/>
      <c r="D30" s="641"/>
      <c r="E30" s="641"/>
      <c r="F30" s="641"/>
      <c r="G30" s="641"/>
      <c r="H30" s="641"/>
      <c r="I30" s="285" t="s">
        <v>602</v>
      </c>
      <c r="J30" s="285"/>
      <c r="K30" s="294" t="s">
        <v>354</v>
      </c>
      <c r="L30" s="294"/>
      <c r="M30" s="285" t="s">
        <v>248</v>
      </c>
      <c r="N30" s="285"/>
      <c r="O30" s="285">
        <v>2027</v>
      </c>
      <c r="P30" s="285"/>
      <c r="Q30" s="285" t="s">
        <v>390</v>
      </c>
      <c r="R30" s="285"/>
      <c r="S30" s="601">
        <v>2028</v>
      </c>
      <c r="T30" s="601"/>
    </row>
    <row r="31" spans="1:31" s="166" customFormat="1" ht="33" customHeight="1">
      <c r="A31" s="652"/>
      <c r="B31" s="652"/>
      <c r="C31" s="652"/>
      <c r="D31" s="652"/>
      <c r="E31" s="652"/>
      <c r="F31" s="652"/>
      <c r="G31" s="652"/>
      <c r="H31" s="652"/>
      <c r="I31" s="653"/>
      <c r="J31" s="653"/>
      <c r="K31" s="649"/>
      <c r="L31" s="649"/>
      <c r="M31" s="637"/>
      <c r="N31" s="637"/>
      <c r="O31" s="649"/>
      <c r="P31" s="649"/>
      <c r="Q31" s="649"/>
      <c r="R31" s="649"/>
      <c r="S31" s="649"/>
      <c r="T31" s="649"/>
    </row>
    <row r="32" spans="1:31" s="166" customFormat="1">
      <c r="A32" s="651"/>
      <c r="B32" s="651"/>
      <c r="C32" s="651"/>
      <c r="D32" s="651"/>
      <c r="E32" s="651"/>
      <c r="F32" s="651"/>
      <c r="G32" s="651"/>
      <c r="H32" s="651"/>
      <c r="I32" s="653"/>
      <c r="J32" s="653"/>
      <c r="K32" s="637"/>
      <c r="L32" s="637"/>
      <c r="M32" s="637"/>
      <c r="N32" s="637"/>
      <c r="O32" s="649"/>
      <c r="P32" s="649"/>
      <c r="Q32" s="649"/>
      <c r="R32" s="649"/>
      <c r="S32" s="649"/>
      <c r="T32" s="649"/>
    </row>
    <row r="33" spans="1:20" s="178" customFormat="1" ht="12.75">
      <c r="A33" s="651"/>
      <c r="B33" s="651"/>
      <c r="C33" s="651"/>
      <c r="D33" s="651"/>
      <c r="E33" s="651"/>
      <c r="F33" s="651"/>
      <c r="G33" s="651"/>
      <c r="H33" s="651"/>
      <c r="I33" s="649"/>
      <c r="J33" s="649"/>
      <c r="K33" s="649"/>
      <c r="L33" s="649"/>
      <c r="M33" s="637"/>
      <c r="N33" s="637"/>
      <c r="O33" s="649"/>
      <c r="P33" s="649"/>
      <c r="Q33" s="649"/>
      <c r="R33" s="649"/>
      <c r="S33" s="649"/>
      <c r="T33" s="649"/>
    </row>
    <row r="34" spans="1:20" s="178" customFormat="1" ht="12.75">
      <c r="A34" s="651"/>
      <c r="B34" s="651"/>
      <c r="C34" s="651"/>
      <c r="D34" s="651"/>
      <c r="E34" s="651"/>
      <c r="F34" s="651"/>
      <c r="G34" s="651"/>
      <c r="H34" s="651"/>
      <c r="I34" s="649"/>
      <c r="J34" s="649"/>
      <c r="K34" s="649"/>
      <c r="L34" s="649"/>
      <c r="M34" s="637"/>
      <c r="N34" s="637"/>
      <c r="O34" s="649"/>
      <c r="P34" s="649"/>
      <c r="Q34" s="649"/>
      <c r="R34" s="649"/>
      <c r="S34" s="649"/>
      <c r="T34" s="649"/>
    </row>
    <row r="35" spans="1:20" s="178" customFormat="1" ht="12.75">
      <c r="A35" s="651"/>
      <c r="B35" s="651"/>
      <c r="C35" s="651"/>
      <c r="D35" s="651"/>
      <c r="E35" s="651"/>
      <c r="F35" s="651"/>
      <c r="G35" s="651"/>
      <c r="H35" s="651"/>
      <c r="I35" s="649"/>
      <c r="J35" s="649"/>
      <c r="K35" s="649"/>
      <c r="L35" s="649"/>
      <c r="M35" s="637"/>
      <c r="N35" s="637"/>
      <c r="O35" s="649"/>
      <c r="P35" s="649"/>
      <c r="Q35" s="649"/>
      <c r="R35" s="649"/>
      <c r="S35" s="649"/>
      <c r="T35" s="649"/>
    </row>
    <row r="36" spans="1:20" s="166" customFormat="1" ht="23.25" customHeight="1">
      <c r="A36" s="641" t="s">
        <v>252</v>
      </c>
      <c r="B36" s="641"/>
      <c r="C36" s="641"/>
      <c r="D36" s="641"/>
      <c r="E36" s="641"/>
      <c r="F36" s="641"/>
      <c r="G36" s="641"/>
      <c r="H36" s="641"/>
      <c r="I36" s="285" t="s">
        <v>602</v>
      </c>
      <c r="J36" s="285"/>
      <c r="K36" s="294" t="s">
        <v>354</v>
      </c>
      <c r="L36" s="294"/>
      <c r="M36" s="285" t="s">
        <v>248</v>
      </c>
      <c r="N36" s="285"/>
      <c r="O36" s="285">
        <v>2027</v>
      </c>
      <c r="P36" s="285"/>
      <c r="Q36" s="285" t="s">
        <v>390</v>
      </c>
      <c r="R36" s="285"/>
      <c r="S36" s="601">
        <v>2028</v>
      </c>
      <c r="T36" s="601"/>
    </row>
    <row r="37" spans="1:20" s="166" customFormat="1" ht="67.900000000000006" customHeight="1">
      <c r="A37" s="651" t="s">
        <v>580</v>
      </c>
      <c r="B37" s="651"/>
      <c r="C37" s="651"/>
      <c r="D37" s="651"/>
      <c r="E37" s="651"/>
      <c r="F37" s="651"/>
      <c r="G37" s="651"/>
      <c r="H37" s="651"/>
      <c r="I37" s="797" t="s">
        <v>644</v>
      </c>
      <c r="J37" s="797"/>
      <c r="K37" s="649"/>
      <c r="L37" s="649"/>
      <c r="M37" s="637"/>
      <c r="N37" s="637"/>
      <c r="O37" s="649"/>
      <c r="P37" s="649"/>
      <c r="Q37" s="649"/>
      <c r="R37" s="649"/>
      <c r="S37" s="649"/>
      <c r="T37" s="649"/>
    </row>
    <row r="38" spans="1:20" s="166" customFormat="1" ht="26.25" customHeight="1">
      <c r="A38" s="648"/>
      <c r="B38" s="648"/>
      <c r="C38" s="648"/>
      <c r="D38" s="648"/>
      <c r="E38" s="648"/>
      <c r="F38" s="648"/>
      <c r="G38" s="648"/>
      <c r="H38" s="648"/>
      <c r="I38" s="797"/>
      <c r="J38" s="797"/>
      <c r="K38" s="649"/>
      <c r="L38" s="649"/>
      <c r="M38" s="637"/>
      <c r="N38" s="637"/>
      <c r="O38" s="797"/>
      <c r="P38" s="797"/>
      <c r="Q38" s="649"/>
      <c r="R38" s="649"/>
      <c r="S38" s="649"/>
      <c r="T38" s="649"/>
    </row>
    <row r="39" spans="1:20" s="166" customFormat="1" ht="26.25" customHeight="1">
      <c r="A39" s="650"/>
      <c r="B39" s="650"/>
      <c r="C39" s="650"/>
      <c r="D39" s="650"/>
      <c r="E39" s="650"/>
      <c r="F39" s="650"/>
      <c r="G39" s="650"/>
      <c r="H39" s="650"/>
      <c r="I39" s="794"/>
      <c r="J39" s="794"/>
      <c r="K39" s="647"/>
      <c r="L39" s="647"/>
      <c r="M39" s="637"/>
      <c r="N39" s="637"/>
      <c r="O39" s="797"/>
      <c r="P39" s="797"/>
      <c r="Q39" s="637"/>
      <c r="R39" s="637"/>
      <c r="S39" s="647"/>
      <c r="T39" s="647"/>
    </row>
    <row r="40" spans="1:20" s="166" customFormat="1" ht="26.25" customHeight="1">
      <c r="A40" s="789"/>
      <c r="B40" s="789"/>
      <c r="C40" s="789"/>
      <c r="D40" s="789"/>
      <c r="E40" s="789"/>
      <c r="F40" s="789"/>
      <c r="G40" s="789"/>
      <c r="H40" s="789"/>
      <c r="I40" s="638"/>
      <c r="J40" s="638"/>
      <c r="K40" s="647"/>
      <c r="L40" s="647"/>
      <c r="M40" s="637"/>
      <c r="N40" s="637"/>
      <c r="O40" s="638"/>
      <c r="P40" s="638"/>
      <c r="Q40" s="637"/>
      <c r="R40" s="637"/>
      <c r="S40" s="647"/>
      <c r="T40" s="647"/>
    </row>
    <row r="41" spans="1:20" s="166" customFormat="1" ht="25.5" customHeight="1">
      <c r="A41" s="641" t="s">
        <v>257</v>
      </c>
      <c r="B41" s="641"/>
      <c r="C41" s="641"/>
      <c r="D41" s="641"/>
      <c r="E41" s="641"/>
      <c r="F41" s="641"/>
      <c r="G41" s="641"/>
      <c r="H41" s="641"/>
      <c r="I41" s="285" t="s">
        <v>602</v>
      </c>
      <c r="J41" s="285"/>
      <c r="K41" s="294" t="s">
        <v>354</v>
      </c>
      <c r="L41" s="294"/>
      <c r="M41" s="285" t="s">
        <v>248</v>
      </c>
      <c r="N41" s="285"/>
      <c r="O41" s="285">
        <v>2027</v>
      </c>
      <c r="P41" s="285"/>
      <c r="Q41" s="285" t="s">
        <v>390</v>
      </c>
      <c r="R41" s="285"/>
      <c r="S41" s="601">
        <v>2028</v>
      </c>
      <c r="T41" s="601"/>
    </row>
    <row r="42" spans="1:20" s="166" customFormat="1" ht="33.75" customHeight="1">
      <c r="A42" s="643"/>
      <c r="B42" s="643"/>
      <c r="C42" s="643"/>
      <c r="D42" s="643"/>
      <c r="E42" s="643"/>
      <c r="F42" s="643"/>
      <c r="G42" s="643"/>
      <c r="H42" s="643"/>
      <c r="I42" s="637"/>
      <c r="J42" s="637"/>
      <c r="K42" s="637"/>
      <c r="L42" s="637"/>
      <c r="M42" s="637"/>
      <c r="N42" s="637"/>
      <c r="O42" s="644"/>
      <c r="P42" s="644"/>
      <c r="Q42" s="638"/>
      <c r="R42" s="638"/>
      <c r="S42" s="644"/>
      <c r="T42" s="644"/>
    </row>
    <row r="43" spans="1:20" s="166" customFormat="1">
      <c r="A43" s="643"/>
      <c r="B43" s="643"/>
      <c r="C43" s="643"/>
      <c r="D43" s="643"/>
      <c r="E43" s="643"/>
      <c r="F43" s="643"/>
      <c r="G43" s="643"/>
      <c r="H43" s="643"/>
      <c r="I43" s="637"/>
      <c r="J43" s="637"/>
      <c r="K43" s="637"/>
      <c r="L43" s="637"/>
      <c r="M43" s="637"/>
      <c r="N43" s="637"/>
      <c r="O43" s="637"/>
      <c r="P43" s="637"/>
      <c r="Q43" s="638"/>
      <c r="R43" s="638"/>
      <c r="S43" s="637"/>
      <c r="T43" s="637"/>
    </row>
    <row r="44" spans="1:20" s="166" customFormat="1" ht="27" customHeight="1">
      <c r="A44" s="641" t="s">
        <v>258</v>
      </c>
      <c r="B44" s="641"/>
      <c r="C44" s="641"/>
      <c r="D44" s="641"/>
      <c r="E44" s="641"/>
      <c r="F44" s="641"/>
      <c r="G44" s="641"/>
      <c r="H44" s="641"/>
      <c r="I44" s="285" t="s">
        <v>602</v>
      </c>
      <c r="J44" s="285"/>
      <c r="K44" s="294" t="s">
        <v>354</v>
      </c>
      <c r="L44" s="294"/>
      <c r="M44" s="285" t="s">
        <v>248</v>
      </c>
      <c r="N44" s="285"/>
      <c r="O44" s="285">
        <v>2027</v>
      </c>
      <c r="P44" s="285"/>
      <c r="Q44" s="285" t="s">
        <v>390</v>
      </c>
      <c r="R44" s="285"/>
      <c r="S44" s="601">
        <v>2028</v>
      </c>
      <c r="T44" s="601"/>
    </row>
    <row r="45" spans="1:20" s="166" customFormat="1">
      <c r="A45" s="636"/>
      <c r="B45" s="636"/>
      <c r="C45" s="636"/>
      <c r="D45" s="636"/>
      <c r="E45" s="636"/>
      <c r="F45" s="636"/>
      <c r="G45" s="636"/>
      <c r="H45" s="636"/>
      <c r="I45" s="642"/>
      <c r="J45" s="642"/>
      <c r="K45" s="637"/>
      <c r="L45" s="637"/>
      <c r="M45" s="637"/>
      <c r="N45" s="637"/>
      <c r="O45" s="637"/>
      <c r="P45" s="637"/>
      <c r="Q45" s="638"/>
      <c r="R45" s="638"/>
      <c r="S45" s="637"/>
      <c r="T45" s="637"/>
    </row>
    <row r="46" spans="1:20" s="166" customFormat="1">
      <c r="A46" s="636"/>
      <c r="B46" s="636"/>
      <c r="C46" s="636"/>
      <c r="D46" s="636"/>
      <c r="E46" s="636"/>
      <c r="F46" s="636"/>
      <c r="G46" s="636"/>
      <c r="H46" s="636"/>
      <c r="I46" s="637"/>
      <c r="J46" s="637"/>
      <c r="K46" s="637"/>
      <c r="L46" s="637"/>
      <c r="M46" s="637"/>
      <c r="N46" s="637"/>
      <c r="O46" s="637"/>
      <c r="P46" s="637"/>
      <c r="Q46" s="638"/>
      <c r="R46" s="638"/>
      <c r="S46" s="637"/>
      <c r="T46" s="637"/>
    </row>
    <row r="48" spans="1:20" s="166" customFormat="1">
      <c r="A48" s="639" t="s">
        <v>261</v>
      </c>
      <c r="B48" s="639"/>
      <c r="C48" s="639"/>
      <c r="D48" s="639"/>
      <c r="E48" s="639"/>
      <c r="F48" s="639"/>
      <c r="G48" s="639"/>
      <c r="H48" s="639"/>
      <c r="I48" s="639"/>
      <c r="J48" s="639"/>
      <c r="K48" s="639"/>
      <c r="L48" s="639"/>
      <c r="M48" s="639"/>
      <c r="N48" s="639"/>
    </row>
    <row r="49" spans="1:14" s="166" customFormat="1" ht="48.75" customHeight="1">
      <c r="A49" s="640" t="s">
        <v>262</v>
      </c>
      <c r="B49" s="640"/>
      <c r="C49" s="179" t="s">
        <v>263</v>
      </c>
      <c r="D49" s="179" t="s">
        <v>264</v>
      </c>
      <c r="E49" s="179" t="s">
        <v>265</v>
      </c>
      <c r="F49" s="179" t="s">
        <v>266</v>
      </c>
      <c r="G49" s="179" t="s">
        <v>267</v>
      </c>
      <c r="H49" s="179" t="s">
        <v>268</v>
      </c>
      <c r="I49" s="179" t="s">
        <v>269</v>
      </c>
      <c r="J49" s="179" t="s">
        <v>270</v>
      </c>
      <c r="K49" s="179" t="s">
        <v>271</v>
      </c>
      <c r="L49" s="179" t="s">
        <v>272</v>
      </c>
      <c r="M49" s="179" t="s">
        <v>273</v>
      </c>
      <c r="N49" s="179" t="s">
        <v>274</v>
      </c>
    </row>
    <row r="50" spans="1:14" s="166" customFormat="1" ht="12" customHeight="1" thickBot="1">
      <c r="A50" s="634">
        <v>1</v>
      </c>
      <c r="B50" s="634"/>
      <c r="C50" s="190"/>
      <c r="D50" s="190"/>
      <c r="E50" s="190"/>
      <c r="F50" s="190"/>
      <c r="G50" s="190"/>
      <c r="H50" s="190"/>
      <c r="I50" s="164" t="s">
        <v>275</v>
      </c>
      <c r="J50" s="164"/>
      <c r="K50" s="164"/>
      <c r="L50" s="164"/>
      <c r="M50" s="164"/>
      <c r="N50" s="164"/>
    </row>
    <row r="51" spans="1:14" s="166" customFormat="1" ht="12" customHeight="1" thickBot="1">
      <c r="A51" s="634"/>
      <c r="B51" s="634"/>
      <c r="C51" s="189"/>
      <c r="D51" s="189"/>
      <c r="E51" s="189"/>
      <c r="F51" s="189"/>
      <c r="G51" s="189"/>
      <c r="H51" s="189"/>
      <c r="I51" s="181"/>
      <c r="J51" s="181"/>
      <c r="K51" s="182"/>
      <c r="L51" s="182"/>
      <c r="M51" s="181"/>
      <c r="N51" s="181"/>
    </row>
    <row r="52" spans="1:14" s="166" customFormat="1" ht="12" customHeight="1" thickBot="1">
      <c r="A52" s="634"/>
      <c r="B52" s="634"/>
      <c r="C52" s="190"/>
      <c r="D52" s="190"/>
      <c r="E52" s="190"/>
      <c r="F52" s="190"/>
      <c r="G52" s="190"/>
      <c r="H52" s="190"/>
      <c r="I52" s="164"/>
      <c r="J52" s="164"/>
      <c r="K52" s="164"/>
      <c r="L52" s="164"/>
      <c r="M52" s="164"/>
      <c r="N52" s="164"/>
    </row>
    <row r="53" spans="1:14" s="166" customFormat="1" ht="12" customHeight="1" thickBot="1">
      <c r="A53" s="634"/>
      <c r="B53" s="634"/>
      <c r="C53" s="189"/>
      <c r="D53" s="189"/>
      <c r="E53" s="189"/>
      <c r="F53" s="189"/>
      <c r="G53" s="189"/>
      <c r="H53" s="189"/>
      <c r="I53" s="181"/>
      <c r="J53" s="181"/>
      <c r="K53" s="182"/>
      <c r="L53" s="181"/>
      <c r="M53" s="181"/>
      <c r="N53" s="181"/>
    </row>
    <row r="54" spans="1:14" s="166" customFormat="1" ht="12" customHeight="1" thickBot="1">
      <c r="A54" s="634"/>
      <c r="B54" s="634"/>
      <c r="C54" s="190"/>
      <c r="D54" s="190"/>
      <c r="E54" s="190"/>
      <c r="F54" s="190"/>
      <c r="G54" s="190"/>
      <c r="H54" s="190"/>
      <c r="I54" s="164"/>
      <c r="J54" s="164"/>
      <c r="K54" s="164"/>
      <c r="L54" s="164"/>
      <c r="M54" s="164"/>
      <c r="N54" s="164"/>
    </row>
    <row r="55" spans="1:14" s="166" customFormat="1" ht="12" customHeight="1" thickBot="1">
      <c r="A55" s="634"/>
      <c r="B55" s="634"/>
      <c r="C55" s="189"/>
      <c r="D55" s="189"/>
      <c r="E55" s="189"/>
      <c r="F55" s="189"/>
      <c r="G55" s="189"/>
      <c r="H55" s="189"/>
      <c r="I55" s="181"/>
      <c r="J55" s="181"/>
      <c r="K55" s="182"/>
      <c r="L55" s="182"/>
      <c r="M55" s="182"/>
      <c r="N55" s="181"/>
    </row>
    <row r="56" spans="1:14" s="166" customFormat="1" ht="12" customHeight="1" thickBot="1">
      <c r="A56" s="634"/>
      <c r="B56" s="634"/>
      <c r="C56" s="190"/>
      <c r="D56" s="190"/>
      <c r="E56" s="190"/>
      <c r="F56" s="190"/>
      <c r="G56" s="190"/>
      <c r="H56" s="190"/>
      <c r="I56" s="164"/>
      <c r="J56" s="164"/>
      <c r="K56" s="164"/>
      <c r="L56" s="164"/>
      <c r="M56" s="164"/>
      <c r="N56" s="164"/>
    </row>
    <row r="57" spans="1:14" s="166" customFormat="1" ht="12" customHeight="1" thickBot="1">
      <c r="A57" s="634"/>
      <c r="B57" s="634"/>
      <c r="C57" s="189"/>
      <c r="D57" s="189"/>
      <c r="E57" s="189"/>
      <c r="F57" s="189"/>
      <c r="G57" s="189"/>
      <c r="H57" s="189"/>
      <c r="I57" s="181"/>
      <c r="J57" s="181"/>
      <c r="K57" s="182"/>
      <c r="L57" s="182"/>
      <c r="M57" s="181"/>
      <c r="N57" s="181"/>
    </row>
    <row r="58" spans="1:14" s="166" customFormat="1" ht="12" customHeight="1" thickBot="1">
      <c r="A58" s="634"/>
      <c r="B58" s="634"/>
      <c r="C58" s="189"/>
      <c r="D58" s="189"/>
      <c r="E58" s="189"/>
      <c r="F58" s="189"/>
      <c r="G58" s="190"/>
      <c r="H58" s="190"/>
      <c r="I58" s="164"/>
      <c r="J58" s="164"/>
      <c r="K58" s="164"/>
      <c r="L58" s="164"/>
      <c r="M58" s="164"/>
      <c r="N58" s="164"/>
    </row>
    <row r="59" spans="1:14" s="166" customFormat="1" ht="12" customHeight="1" thickBot="1">
      <c r="A59" s="634"/>
      <c r="B59" s="634"/>
      <c r="C59" s="189"/>
      <c r="D59" s="189"/>
      <c r="E59" s="189"/>
      <c r="F59" s="189"/>
      <c r="G59" s="189"/>
      <c r="H59" s="189"/>
      <c r="I59" s="181"/>
      <c r="J59" s="181"/>
      <c r="K59" s="181"/>
      <c r="L59" s="181"/>
      <c r="M59" s="181"/>
      <c r="N59" s="182"/>
    </row>
    <row r="60" spans="1:14" s="166" customFormat="1" ht="4.5" hidden="1" customHeight="1">
      <c r="A60" s="635" t="s">
        <v>313</v>
      </c>
      <c r="B60" s="635"/>
      <c r="C60" s="635"/>
      <c r="D60" s="635"/>
      <c r="E60" s="635"/>
      <c r="F60" s="618"/>
      <c r="G60" s="618"/>
      <c r="H60" s="626" t="s">
        <v>313</v>
      </c>
      <c r="I60" s="626"/>
      <c r="J60" s="626"/>
      <c r="K60" s="626"/>
      <c r="L60" s="626"/>
      <c r="M60" s="618"/>
      <c r="N60" s="618"/>
    </row>
    <row r="61" spans="1:14" s="166" customFormat="1" hidden="1">
      <c r="A61" s="626" t="s">
        <v>314</v>
      </c>
      <c r="B61" s="626"/>
      <c r="C61" s="626"/>
      <c r="D61" s="626"/>
      <c r="E61" s="626"/>
      <c r="F61" s="618"/>
      <c r="G61" s="618"/>
      <c r="H61" s="626" t="s">
        <v>314</v>
      </c>
      <c r="I61" s="626"/>
      <c r="J61" s="626"/>
      <c r="K61" s="626"/>
      <c r="L61" s="626"/>
      <c r="M61" s="618"/>
      <c r="N61" s="618"/>
    </row>
    <row r="62" spans="1:14" s="166" customFormat="1" hidden="1"/>
    <row r="63" spans="1:14" s="166" customFormat="1" hidden="1">
      <c r="A63" s="625" t="s">
        <v>315</v>
      </c>
      <c r="B63" s="625"/>
      <c r="C63" s="625"/>
      <c r="D63" s="625"/>
      <c r="E63" s="625"/>
      <c r="F63" s="625"/>
      <c r="G63" s="625"/>
      <c r="H63" s="625" t="s">
        <v>315</v>
      </c>
      <c r="I63" s="625"/>
      <c r="J63" s="625"/>
      <c r="K63" s="625"/>
      <c r="L63" s="625"/>
      <c r="M63" s="625"/>
      <c r="N63" s="625"/>
    </row>
    <row r="64" spans="1:14" s="166" customFormat="1" hidden="1">
      <c r="A64" s="626" t="s">
        <v>316</v>
      </c>
      <c r="B64" s="626"/>
      <c r="C64" s="630"/>
      <c r="D64" s="630"/>
      <c r="E64" s="630"/>
      <c r="F64" s="630"/>
      <c r="G64" s="630"/>
      <c r="H64" s="626" t="s">
        <v>317</v>
      </c>
      <c r="I64" s="626"/>
      <c r="J64" s="630"/>
      <c r="K64" s="630"/>
      <c r="L64" s="630"/>
      <c r="M64" s="630"/>
      <c r="N64" s="630"/>
    </row>
    <row r="65" spans="1:14" s="166" customFormat="1" hidden="1">
      <c r="A65" s="626"/>
      <c r="B65" s="626"/>
      <c r="C65" s="630"/>
      <c r="D65" s="630"/>
      <c r="E65" s="630"/>
      <c r="F65" s="630"/>
      <c r="G65" s="630"/>
      <c r="H65" s="626"/>
      <c r="I65" s="626"/>
      <c r="J65" s="630"/>
      <c r="K65" s="630"/>
      <c r="L65" s="630"/>
      <c r="M65" s="630"/>
      <c r="N65" s="630"/>
    </row>
    <row r="66" spans="1:14" s="166" customFormat="1" hidden="1">
      <c r="A66" s="626"/>
      <c r="B66" s="626"/>
      <c r="C66" s="630"/>
      <c r="D66" s="630"/>
      <c r="E66" s="630"/>
      <c r="F66" s="630"/>
      <c r="G66" s="630"/>
      <c r="H66" s="626"/>
      <c r="I66" s="626"/>
      <c r="J66" s="630"/>
      <c r="K66" s="630"/>
      <c r="L66" s="630"/>
      <c r="M66" s="630"/>
      <c r="N66" s="630"/>
    </row>
    <row r="67" spans="1:14" s="166" customFormat="1" hidden="1">
      <c r="A67" s="626" t="s">
        <v>318</v>
      </c>
      <c r="B67" s="626"/>
      <c r="C67" s="630"/>
      <c r="D67" s="630"/>
      <c r="E67" s="630"/>
      <c r="F67" s="630"/>
      <c r="G67" s="630"/>
      <c r="H67" s="626" t="s">
        <v>318</v>
      </c>
      <c r="I67" s="626"/>
      <c r="J67" s="630"/>
      <c r="K67" s="630"/>
      <c r="L67" s="630"/>
      <c r="M67" s="630"/>
      <c r="N67" s="630"/>
    </row>
    <row r="68" spans="1:14" s="166" customFormat="1" hidden="1">
      <c r="A68" s="626"/>
      <c r="B68" s="626"/>
      <c r="C68" s="630"/>
      <c r="D68" s="630"/>
      <c r="E68" s="630"/>
      <c r="F68" s="630"/>
      <c r="G68" s="630"/>
      <c r="H68" s="626"/>
      <c r="I68" s="626"/>
      <c r="J68" s="630"/>
      <c r="K68" s="630"/>
      <c r="L68" s="630"/>
      <c r="M68" s="630"/>
      <c r="N68" s="630"/>
    </row>
    <row r="69" spans="1:14" s="166" customFormat="1" hidden="1">
      <c r="A69" s="626"/>
      <c r="B69" s="626"/>
      <c r="C69" s="630"/>
      <c r="D69" s="630"/>
      <c r="E69" s="630"/>
      <c r="F69" s="630"/>
      <c r="G69" s="630"/>
      <c r="H69" s="626"/>
      <c r="I69" s="626"/>
      <c r="J69" s="630"/>
      <c r="K69" s="630"/>
      <c r="L69" s="630"/>
      <c r="M69" s="630"/>
      <c r="N69" s="630"/>
    </row>
    <row r="70" spans="1:14" s="166" customFormat="1" hidden="1">
      <c r="A70" s="625" t="s">
        <v>319</v>
      </c>
      <c r="B70" s="625"/>
      <c r="C70" s="625"/>
      <c r="D70" s="625"/>
      <c r="E70" s="625"/>
      <c r="F70" s="625"/>
      <c r="G70" s="625"/>
      <c r="H70" s="625" t="s">
        <v>319</v>
      </c>
      <c r="I70" s="625"/>
      <c r="J70" s="625"/>
      <c r="K70" s="625"/>
      <c r="L70" s="625"/>
      <c r="M70" s="625"/>
      <c r="N70" s="625"/>
    </row>
    <row r="71" spans="1:14" s="166" customFormat="1" hidden="1">
      <c r="A71" s="626" t="s">
        <v>320</v>
      </c>
      <c r="B71" s="626"/>
      <c r="C71" s="630"/>
      <c r="D71" s="630"/>
      <c r="E71" s="630"/>
      <c r="F71" s="630"/>
      <c r="G71" s="630"/>
      <c r="H71" s="626" t="s">
        <v>321</v>
      </c>
      <c r="I71" s="626"/>
      <c r="J71" s="630"/>
      <c r="K71" s="630"/>
      <c r="L71" s="630"/>
      <c r="M71" s="630"/>
      <c r="N71" s="630"/>
    </row>
    <row r="72" spans="1:14" s="166" customFormat="1" hidden="1">
      <c r="A72" s="626"/>
      <c r="B72" s="626"/>
      <c r="C72" s="630"/>
      <c r="D72" s="630"/>
      <c r="E72" s="630"/>
      <c r="F72" s="630"/>
      <c r="G72" s="630"/>
      <c r="H72" s="626"/>
      <c r="I72" s="626"/>
      <c r="J72" s="630"/>
      <c r="K72" s="630"/>
      <c r="L72" s="630"/>
      <c r="M72" s="630"/>
      <c r="N72" s="630"/>
    </row>
    <row r="73" spans="1:14" s="166" customFormat="1" hidden="1">
      <c r="A73" s="626"/>
      <c r="B73" s="626"/>
      <c r="C73" s="630"/>
      <c r="D73" s="630"/>
      <c r="E73" s="630"/>
      <c r="F73" s="630"/>
      <c r="G73" s="630"/>
      <c r="H73" s="626"/>
      <c r="I73" s="626"/>
      <c r="J73" s="630"/>
      <c r="K73" s="630"/>
      <c r="L73" s="630"/>
      <c r="M73" s="630"/>
      <c r="N73" s="630"/>
    </row>
    <row r="74" spans="1:14" s="166" customFormat="1" hidden="1">
      <c r="A74" s="626" t="s">
        <v>322</v>
      </c>
      <c r="B74" s="626"/>
      <c r="C74" s="630"/>
      <c r="D74" s="630"/>
      <c r="E74" s="630"/>
      <c r="F74" s="630"/>
      <c r="G74" s="630"/>
      <c r="H74" s="626" t="s">
        <v>322</v>
      </c>
      <c r="I74" s="626"/>
      <c r="J74" s="630"/>
      <c r="K74" s="630"/>
      <c r="L74" s="630"/>
      <c r="M74" s="630"/>
      <c r="N74" s="630"/>
    </row>
    <row r="75" spans="1:14" s="166" customFormat="1" hidden="1">
      <c r="A75" s="626"/>
      <c r="B75" s="626"/>
      <c r="C75" s="630"/>
      <c r="D75" s="630"/>
      <c r="E75" s="630"/>
      <c r="F75" s="630"/>
      <c r="G75" s="630"/>
      <c r="H75" s="626"/>
      <c r="I75" s="626"/>
      <c r="J75" s="630"/>
      <c r="K75" s="630"/>
      <c r="L75" s="630"/>
      <c r="M75" s="630"/>
      <c r="N75" s="630"/>
    </row>
    <row r="76" spans="1:14" s="166" customFormat="1" hidden="1">
      <c r="A76" s="626"/>
      <c r="B76" s="626"/>
      <c r="C76" s="630"/>
      <c r="D76" s="630"/>
      <c r="E76" s="630"/>
      <c r="F76" s="630"/>
      <c r="G76" s="630"/>
      <c r="H76" s="626"/>
      <c r="I76" s="626"/>
      <c r="J76" s="630"/>
      <c r="K76" s="630"/>
      <c r="L76" s="630"/>
      <c r="M76" s="630"/>
      <c r="N76" s="630"/>
    </row>
    <row r="78" spans="1:14" s="166" customFormat="1">
      <c r="A78" s="625" t="s">
        <v>277</v>
      </c>
      <c r="B78" s="625"/>
      <c r="C78" s="625"/>
      <c r="D78" s="625"/>
      <c r="E78" s="625"/>
      <c r="F78" s="625"/>
      <c r="G78" s="625"/>
      <c r="H78" s="625"/>
      <c r="I78" s="625"/>
      <c r="J78" s="625"/>
      <c r="K78" s="625"/>
      <c r="L78" s="625"/>
      <c r="M78" s="625"/>
      <c r="N78" s="625"/>
    </row>
    <row r="79" spans="1:14" s="166" customFormat="1" ht="31.5" customHeight="1">
      <c r="A79" s="74" t="s">
        <v>323</v>
      </c>
      <c r="B79" s="631" t="s">
        <v>279</v>
      </c>
      <c r="C79" s="631"/>
      <c r="D79" s="631"/>
      <c r="E79" s="631"/>
      <c r="F79" s="631"/>
      <c r="G79" s="632" t="s">
        <v>280</v>
      </c>
      <c r="H79" s="632"/>
      <c r="I79" s="632"/>
      <c r="J79" s="632"/>
      <c r="K79" s="632"/>
      <c r="L79" s="632"/>
      <c r="M79" s="633"/>
      <c r="N79" s="633"/>
    </row>
    <row r="80" spans="1:14" s="166" customFormat="1" ht="51">
      <c r="A80" s="78" t="s">
        <v>579</v>
      </c>
      <c r="B80" s="628" t="s">
        <v>437</v>
      </c>
      <c r="C80" s="628"/>
      <c r="D80" s="628"/>
      <c r="E80" s="628"/>
      <c r="F80" s="628"/>
      <c r="G80" s="622">
        <v>60</v>
      </c>
      <c r="H80" s="622"/>
      <c r="I80" s="623"/>
      <c r="J80" s="623"/>
      <c r="K80" s="623"/>
      <c r="L80" s="623"/>
      <c r="M80" s="620"/>
      <c r="N80" s="620"/>
    </row>
    <row r="81" spans="1:18" s="166" customFormat="1" hidden="1">
      <c r="A81" s="78"/>
      <c r="B81" s="628"/>
      <c r="C81" s="628"/>
      <c r="D81" s="628"/>
      <c r="E81" s="628"/>
      <c r="F81" s="628"/>
      <c r="G81" s="622"/>
      <c r="H81" s="622"/>
      <c r="I81" s="623"/>
      <c r="J81" s="623"/>
      <c r="K81" s="623"/>
      <c r="L81" s="623"/>
      <c r="M81" s="620"/>
      <c r="N81" s="620"/>
    </row>
    <row r="82" spans="1:18" s="166" customFormat="1" hidden="1">
      <c r="A82" s="78"/>
      <c r="B82" s="628"/>
      <c r="C82" s="628"/>
      <c r="D82" s="628"/>
      <c r="E82" s="628"/>
      <c r="F82" s="628"/>
      <c r="G82" s="622"/>
      <c r="H82" s="622"/>
      <c r="I82" s="623"/>
      <c r="J82" s="623"/>
      <c r="K82" s="623"/>
      <c r="L82" s="623"/>
      <c r="M82" s="620"/>
      <c r="N82" s="620"/>
    </row>
    <row r="83" spans="1:18" s="166" customFormat="1">
      <c r="A83" s="78"/>
      <c r="B83" s="817"/>
      <c r="C83" s="817"/>
      <c r="D83" s="817"/>
      <c r="E83" s="817"/>
      <c r="F83" s="817"/>
      <c r="G83" s="622"/>
      <c r="H83" s="622"/>
      <c r="I83" s="623"/>
      <c r="J83" s="623"/>
      <c r="K83" s="623"/>
      <c r="L83" s="623"/>
      <c r="M83" s="620"/>
      <c r="N83" s="620"/>
    </row>
    <row r="84" spans="1:18" s="166" customFormat="1" ht="38.25">
      <c r="A84" s="95" t="s">
        <v>324</v>
      </c>
      <c r="B84" s="275" t="s">
        <v>581</v>
      </c>
      <c r="C84" s="275"/>
      <c r="D84" s="275"/>
      <c r="E84" s="275"/>
      <c r="F84" s="275"/>
      <c r="G84" s="622">
        <v>40</v>
      </c>
      <c r="H84" s="622"/>
      <c r="I84" s="623"/>
      <c r="J84" s="623"/>
      <c r="K84" s="623"/>
      <c r="L84" s="623"/>
      <c r="M84" s="620"/>
      <c r="N84" s="620"/>
    </row>
    <row r="85" spans="1:18" s="166" customFormat="1">
      <c r="A85" s="77"/>
      <c r="B85" s="275"/>
      <c r="C85" s="275"/>
      <c r="D85" s="275"/>
      <c r="E85" s="275"/>
      <c r="F85" s="275"/>
      <c r="G85" s="622"/>
      <c r="H85" s="622"/>
      <c r="I85" s="623"/>
      <c r="J85" s="623"/>
      <c r="K85" s="623"/>
      <c r="L85" s="623"/>
      <c r="M85" s="620"/>
      <c r="N85" s="620"/>
    </row>
    <row r="86" spans="1:18" s="166" customFormat="1">
      <c r="A86" s="185"/>
      <c r="B86" s="621"/>
      <c r="C86" s="621"/>
      <c r="D86" s="621"/>
      <c r="E86" s="621"/>
      <c r="F86" s="621"/>
      <c r="G86" s="622"/>
      <c r="H86" s="622"/>
      <c r="I86" s="623"/>
      <c r="J86" s="623"/>
      <c r="K86" s="623"/>
      <c r="L86" s="623"/>
      <c r="M86" s="620"/>
      <c r="N86" s="620"/>
    </row>
    <row r="87" spans="1:18" s="166" customFormat="1">
      <c r="A87" s="185"/>
      <c r="B87" s="621"/>
      <c r="C87" s="621"/>
      <c r="D87" s="621"/>
      <c r="E87" s="621"/>
      <c r="F87" s="621"/>
      <c r="G87" s="622"/>
      <c r="H87" s="622"/>
      <c r="I87" s="623"/>
      <c r="J87" s="623"/>
      <c r="K87" s="623"/>
      <c r="L87" s="623"/>
      <c r="M87" s="620"/>
      <c r="N87" s="620"/>
    </row>
    <row r="88" spans="1:18" s="166" customFormat="1">
      <c r="A88" s="185"/>
      <c r="B88" s="621"/>
      <c r="C88" s="621"/>
      <c r="D88" s="621"/>
      <c r="E88" s="621"/>
      <c r="F88" s="621"/>
      <c r="G88" s="622"/>
      <c r="H88" s="622"/>
      <c r="I88" s="623"/>
      <c r="J88" s="623"/>
      <c r="K88" s="623"/>
      <c r="L88" s="623"/>
      <c r="M88" s="620"/>
      <c r="N88" s="620"/>
    </row>
    <row r="89" spans="1:18" s="166" customFormat="1">
      <c r="A89" s="185"/>
      <c r="B89" s="621"/>
      <c r="C89" s="621"/>
      <c r="D89" s="621"/>
      <c r="E89" s="621"/>
      <c r="F89" s="621"/>
      <c r="G89" s="622"/>
      <c r="H89" s="622"/>
      <c r="I89" s="623"/>
      <c r="J89" s="623"/>
      <c r="K89" s="623"/>
      <c r="L89" s="623"/>
      <c r="M89" s="620"/>
      <c r="N89" s="620"/>
    </row>
    <row r="90" spans="1:18" s="166" customFormat="1">
      <c r="A90" s="185"/>
      <c r="B90" s="621"/>
      <c r="C90" s="621"/>
      <c r="D90" s="621"/>
      <c r="E90" s="621"/>
      <c r="F90" s="621"/>
      <c r="G90" s="622"/>
      <c r="H90" s="622"/>
      <c r="I90" s="623"/>
      <c r="J90" s="623"/>
      <c r="K90" s="623"/>
      <c r="L90" s="623"/>
      <c r="M90" s="620"/>
      <c r="N90" s="620"/>
    </row>
    <row r="91" spans="1:18" s="166" customFormat="1">
      <c r="A91" s="186">
        <f>COUNTA(B80:F90)</f>
        <v>2</v>
      </c>
      <c r="B91" s="624"/>
      <c r="C91" s="624"/>
      <c r="D91" s="624"/>
      <c r="E91" s="624"/>
      <c r="F91" s="624"/>
      <c r="G91" s="624"/>
      <c r="H91" s="624"/>
      <c r="I91" s="624"/>
      <c r="J91" s="624"/>
      <c r="K91" s="624"/>
      <c r="L91" s="624"/>
      <c r="M91" s="614"/>
      <c r="N91" s="614"/>
    </row>
    <row r="93" spans="1:18" s="166" customFormat="1">
      <c r="A93" s="625" t="s">
        <v>287</v>
      </c>
      <c r="B93" s="625"/>
      <c r="C93" s="625"/>
      <c r="D93" s="625"/>
      <c r="E93" s="625"/>
      <c r="F93" s="625"/>
      <c r="G93" s="625"/>
      <c r="H93" s="625"/>
      <c r="I93" s="625"/>
      <c r="J93" s="625"/>
      <c r="K93" s="625"/>
      <c r="L93" s="625"/>
      <c r="M93" s="625"/>
      <c r="N93" s="625"/>
    </row>
    <row r="94" spans="1:18" s="166" customFormat="1">
      <c r="A94" s="626" t="s">
        <v>288</v>
      </c>
      <c r="B94" s="626"/>
      <c r="C94" s="626"/>
      <c r="D94" s="626"/>
      <c r="E94" s="627" t="s">
        <v>61</v>
      </c>
      <c r="F94" s="627"/>
      <c r="G94" s="627"/>
      <c r="H94" s="627"/>
      <c r="I94" s="627"/>
      <c r="J94" s="627"/>
      <c r="K94" s="627"/>
      <c r="L94" s="627"/>
      <c r="M94" s="614" t="s">
        <v>289</v>
      </c>
      <c r="N94" s="614"/>
    </row>
    <row r="95" spans="1:18" s="166" customFormat="1">
      <c r="A95" s="618"/>
      <c r="B95" s="618"/>
      <c r="C95" s="618"/>
      <c r="D95" s="618"/>
      <c r="E95" s="619"/>
      <c r="F95" s="619"/>
      <c r="G95" s="619"/>
      <c r="H95" s="619"/>
      <c r="I95" s="619"/>
      <c r="J95" s="619"/>
      <c r="K95" s="619"/>
      <c r="L95" s="619"/>
      <c r="M95" s="620"/>
      <c r="N95" s="620"/>
    </row>
    <row r="96" spans="1:18" s="166" customFormat="1">
      <c r="A96" s="618"/>
      <c r="B96" s="618"/>
      <c r="C96" s="618"/>
      <c r="D96" s="618"/>
      <c r="E96" s="619"/>
      <c r="F96" s="619"/>
      <c r="G96" s="619"/>
      <c r="H96" s="619"/>
      <c r="I96" s="619"/>
      <c r="J96" s="619"/>
      <c r="K96" s="619"/>
      <c r="L96" s="619"/>
      <c r="M96" s="620"/>
      <c r="N96" s="620"/>
      <c r="O96" s="187"/>
      <c r="P96" s="188"/>
      <c r="Q96" s="188"/>
      <c r="R96" s="188"/>
    </row>
    <row r="97" spans="1:14" s="166" customFormat="1">
      <c r="A97" s="618"/>
      <c r="B97" s="618"/>
      <c r="C97" s="618"/>
      <c r="D97" s="618"/>
      <c r="E97" s="619"/>
      <c r="F97" s="619"/>
      <c r="G97" s="619"/>
      <c r="H97" s="619"/>
      <c r="I97" s="619"/>
      <c r="J97" s="619"/>
      <c r="K97" s="619"/>
      <c r="L97" s="619"/>
      <c r="M97" s="620"/>
      <c r="N97" s="620"/>
    </row>
    <row r="98" spans="1:14" s="166" customFormat="1">
      <c r="A98" s="618"/>
      <c r="B98" s="618"/>
      <c r="C98" s="618"/>
      <c r="D98" s="618"/>
      <c r="E98" s="619"/>
      <c r="F98" s="619"/>
      <c r="G98" s="619"/>
      <c r="H98" s="619"/>
      <c r="I98" s="619"/>
      <c r="J98" s="619"/>
      <c r="K98" s="619"/>
      <c r="L98" s="619"/>
      <c r="M98" s="620"/>
      <c r="N98" s="620"/>
    </row>
    <row r="99" spans="1:14" s="166" customFormat="1">
      <c r="A99" s="618"/>
      <c r="B99" s="618"/>
      <c r="C99" s="618"/>
      <c r="D99" s="618"/>
      <c r="E99" s="619"/>
      <c r="F99" s="619"/>
      <c r="G99" s="619"/>
      <c r="H99" s="619"/>
      <c r="I99" s="619"/>
      <c r="J99" s="619"/>
      <c r="K99" s="619"/>
      <c r="L99" s="619"/>
      <c r="M99" s="620"/>
      <c r="N99" s="620"/>
    </row>
    <row r="100" spans="1:14" s="166" customFormat="1">
      <c r="A100" s="618"/>
      <c r="B100" s="618"/>
      <c r="C100" s="618"/>
      <c r="D100" s="618"/>
      <c r="E100" s="619"/>
      <c r="F100" s="619"/>
      <c r="G100" s="619"/>
      <c r="H100" s="619"/>
      <c r="I100" s="619"/>
      <c r="J100" s="619"/>
      <c r="K100" s="619"/>
      <c r="L100" s="619"/>
      <c r="M100" s="620"/>
      <c r="N100" s="620"/>
    </row>
    <row r="101" spans="1:14" s="166" customFormat="1">
      <c r="A101" s="613" t="s">
        <v>290</v>
      </c>
      <c r="B101" s="613"/>
      <c r="C101" s="613"/>
      <c r="D101" s="613"/>
      <c r="E101" s="613"/>
      <c r="F101" s="613"/>
      <c r="G101" s="613"/>
      <c r="H101" s="613"/>
      <c r="I101" s="613"/>
      <c r="J101" s="613"/>
      <c r="K101" s="613"/>
      <c r="L101" s="613"/>
      <c r="M101" s="614"/>
      <c r="N101" s="614"/>
    </row>
    <row r="103" spans="1:14" s="166" customFormat="1" ht="14.25" customHeight="1"/>
    <row r="104" spans="1:14" s="166" customFormat="1" hidden="1">
      <c r="A104" s="615" t="s">
        <v>326</v>
      </c>
      <c r="B104" s="615"/>
      <c r="C104" s="615"/>
      <c r="D104" s="615"/>
      <c r="E104" s="615"/>
      <c r="F104" s="615"/>
      <c r="G104" s="615"/>
      <c r="H104" s="615"/>
      <c r="I104" s="615"/>
      <c r="J104" s="615"/>
      <c r="K104" s="615"/>
      <c r="L104" s="615"/>
      <c r="M104" s="615"/>
      <c r="N104" s="615"/>
    </row>
    <row r="105" spans="1:14" s="166" customFormat="1" hidden="1">
      <c r="A105" s="616" t="s">
        <v>327</v>
      </c>
      <c r="B105" s="616"/>
      <c r="C105" s="616"/>
      <c r="D105" s="616"/>
      <c r="E105" s="616"/>
      <c r="F105" s="616"/>
      <c r="G105" s="616"/>
      <c r="H105" s="616"/>
      <c r="I105" s="616"/>
      <c r="J105" s="616"/>
      <c r="K105" s="616"/>
      <c r="L105" s="616"/>
      <c r="M105" s="616"/>
      <c r="N105" s="616"/>
    </row>
    <row r="106" spans="1:14" s="166" customFormat="1" ht="12.75" hidden="1" customHeight="1">
      <c r="A106" s="617" t="s">
        <v>328</v>
      </c>
      <c r="B106" s="617"/>
      <c r="C106" s="617"/>
      <c r="D106" s="617"/>
      <c r="E106" s="608" t="s">
        <v>329</v>
      </c>
      <c r="F106" s="608"/>
      <c r="G106" s="608"/>
      <c r="H106" s="612"/>
      <c r="I106" s="612"/>
      <c r="J106" s="612"/>
      <c r="K106" s="612"/>
      <c r="L106" s="612"/>
      <c r="M106" s="612"/>
      <c r="N106" s="612"/>
    </row>
    <row r="107" spans="1:14" s="166" customFormat="1" ht="98.25" hidden="1" customHeight="1">
      <c r="A107" s="617"/>
      <c r="B107" s="617"/>
      <c r="C107" s="617"/>
      <c r="D107" s="617"/>
      <c r="E107" s="608"/>
      <c r="F107" s="608"/>
      <c r="G107" s="608"/>
      <c r="H107" s="612"/>
      <c r="I107" s="612"/>
      <c r="J107" s="612"/>
      <c r="K107" s="612"/>
      <c r="L107" s="612"/>
      <c r="M107" s="612"/>
      <c r="N107" s="612"/>
    </row>
    <row r="108" spans="1:14" s="166" customFormat="1" ht="12.75" hidden="1" customHeight="1">
      <c r="A108" s="607" t="s">
        <v>330</v>
      </c>
      <c r="B108" s="607"/>
      <c r="C108" s="607"/>
      <c r="D108" s="607"/>
      <c r="E108" s="608" t="s">
        <v>331</v>
      </c>
      <c r="F108" s="608"/>
      <c r="G108" s="608"/>
      <c r="H108" s="612"/>
      <c r="I108" s="612"/>
      <c r="J108" s="612"/>
      <c r="K108" s="612"/>
      <c r="L108" s="612"/>
      <c r="M108" s="612"/>
      <c r="N108" s="612"/>
    </row>
    <row r="109" spans="1:14" s="166" customFormat="1" ht="69.75" hidden="1" customHeight="1">
      <c r="A109" s="607"/>
      <c r="B109" s="607"/>
      <c r="C109" s="607"/>
      <c r="D109" s="607"/>
      <c r="E109" s="608"/>
      <c r="F109" s="608"/>
      <c r="G109" s="608"/>
      <c r="H109" s="612"/>
      <c r="I109" s="612"/>
      <c r="J109" s="612"/>
      <c r="K109" s="612"/>
      <c r="L109" s="612"/>
      <c r="M109" s="612"/>
      <c r="N109" s="612"/>
    </row>
    <row r="110" spans="1:14" s="166" customFormat="1" ht="12.75" hidden="1" customHeight="1">
      <c r="A110" s="607" t="s">
        <v>332</v>
      </c>
      <c r="B110" s="607"/>
      <c r="C110" s="607"/>
      <c r="D110" s="607"/>
      <c r="E110" s="608" t="s">
        <v>333</v>
      </c>
      <c r="F110" s="608"/>
      <c r="G110" s="608"/>
      <c r="H110" s="612"/>
      <c r="I110" s="612"/>
      <c r="J110" s="612"/>
      <c r="K110" s="612"/>
      <c r="L110" s="612"/>
      <c r="M110" s="612"/>
      <c r="N110" s="612"/>
    </row>
    <row r="111" spans="1:14" s="166" customFormat="1" ht="40.5" hidden="1" customHeight="1">
      <c r="A111" s="607"/>
      <c r="B111" s="607"/>
      <c r="C111" s="607"/>
      <c r="D111" s="607"/>
      <c r="E111" s="608"/>
      <c r="F111" s="608"/>
      <c r="G111" s="608"/>
      <c r="H111" s="612"/>
      <c r="I111" s="612"/>
      <c r="J111" s="612"/>
      <c r="K111" s="612"/>
      <c r="L111" s="612"/>
      <c r="M111" s="612"/>
      <c r="N111" s="612"/>
    </row>
    <row r="112" spans="1:14" s="166" customFormat="1" ht="12.75" hidden="1" customHeight="1">
      <c r="A112" s="607" t="s">
        <v>334</v>
      </c>
      <c r="B112" s="607"/>
      <c r="C112" s="607"/>
      <c r="D112" s="607"/>
      <c r="E112" s="608" t="s">
        <v>335</v>
      </c>
      <c r="F112" s="608"/>
      <c r="G112" s="608"/>
      <c r="H112" s="612"/>
      <c r="I112" s="612"/>
      <c r="J112" s="612"/>
      <c r="K112" s="612"/>
      <c r="L112" s="612"/>
      <c r="M112" s="612"/>
      <c r="N112" s="612"/>
    </row>
    <row r="113" spans="1:14" s="166" customFormat="1" ht="55.5" hidden="1" customHeight="1">
      <c r="A113" s="607"/>
      <c r="B113" s="607"/>
      <c r="C113" s="607"/>
      <c r="D113" s="607"/>
      <c r="E113" s="608"/>
      <c r="F113" s="608"/>
      <c r="G113" s="608"/>
      <c r="H113" s="612"/>
      <c r="I113" s="612"/>
      <c r="J113" s="612"/>
      <c r="K113" s="612"/>
      <c r="L113" s="612"/>
      <c r="M113" s="612"/>
      <c r="N113" s="612"/>
    </row>
    <row r="114" spans="1:14" s="166" customFormat="1" ht="12.75" hidden="1" customHeight="1">
      <c r="A114" s="607" t="s">
        <v>336</v>
      </c>
      <c r="B114" s="607"/>
      <c r="C114" s="607"/>
      <c r="D114" s="607"/>
      <c r="E114" s="608" t="s">
        <v>337</v>
      </c>
      <c r="F114" s="608"/>
      <c r="G114" s="608"/>
      <c r="H114" s="612"/>
      <c r="I114" s="612"/>
      <c r="J114" s="612"/>
      <c r="K114" s="612"/>
      <c r="L114" s="612"/>
      <c r="M114" s="612"/>
      <c r="N114" s="612"/>
    </row>
    <row r="115" spans="1:14" s="166" customFormat="1" ht="50.25" hidden="1" customHeight="1">
      <c r="A115" s="607"/>
      <c r="B115" s="607"/>
      <c r="C115" s="607"/>
      <c r="D115" s="607"/>
      <c r="E115" s="608"/>
      <c r="F115" s="608"/>
      <c r="G115" s="608"/>
      <c r="H115" s="612"/>
      <c r="I115" s="612"/>
      <c r="J115" s="612"/>
      <c r="K115" s="612"/>
      <c r="L115" s="612"/>
      <c r="M115" s="612"/>
      <c r="N115" s="612"/>
    </row>
    <row r="116" spans="1:14" s="166" customFormat="1" ht="12.75" hidden="1" customHeight="1">
      <c r="A116" s="607" t="s">
        <v>338</v>
      </c>
      <c r="B116" s="607"/>
      <c r="C116" s="607"/>
      <c r="D116" s="607"/>
      <c r="E116" s="608" t="s">
        <v>339</v>
      </c>
      <c r="F116" s="608"/>
      <c r="G116" s="608"/>
      <c r="H116" s="609" t="s">
        <v>340</v>
      </c>
      <c r="I116" s="609"/>
      <c r="J116" s="609"/>
      <c r="K116" s="609"/>
      <c r="L116" s="609"/>
      <c r="M116" s="609"/>
      <c r="N116" s="609"/>
    </row>
    <row r="117" spans="1:14" s="166" customFormat="1" ht="147.75" hidden="1" customHeight="1">
      <c r="A117" s="607"/>
      <c r="B117" s="607"/>
      <c r="C117" s="607"/>
      <c r="D117" s="607"/>
      <c r="E117" s="608"/>
      <c r="F117" s="608"/>
      <c r="G117" s="608"/>
      <c r="H117" s="609"/>
      <c r="I117" s="609"/>
      <c r="J117" s="609"/>
      <c r="K117" s="609"/>
      <c r="L117" s="609"/>
      <c r="M117" s="609"/>
      <c r="N117" s="609"/>
    </row>
    <row r="118" spans="1:14" s="166" customFormat="1" ht="111" hidden="1" customHeight="1">
      <c r="A118" s="607" t="s">
        <v>341</v>
      </c>
      <c r="B118" s="607"/>
      <c r="C118" s="607"/>
      <c r="D118" s="607"/>
      <c r="E118" s="608" t="s">
        <v>342</v>
      </c>
      <c r="F118" s="608"/>
      <c r="G118" s="608"/>
      <c r="H118" s="610"/>
      <c r="I118" s="610"/>
      <c r="J118" s="610"/>
      <c r="K118" s="610"/>
      <c r="L118" s="611" t="s">
        <v>343</v>
      </c>
      <c r="M118" s="611"/>
      <c r="N118" s="611"/>
    </row>
    <row r="119" spans="1:14" s="166" customFormat="1" ht="92.25" hidden="1" customHeight="1">
      <c r="A119" s="607"/>
      <c r="B119" s="607"/>
      <c r="C119" s="607"/>
      <c r="D119" s="607"/>
      <c r="E119" s="608"/>
      <c r="F119" s="608"/>
      <c r="G119" s="608"/>
      <c r="H119" s="610"/>
      <c r="I119" s="610"/>
      <c r="J119" s="610"/>
      <c r="K119" s="610"/>
      <c r="L119" s="611" t="s">
        <v>344</v>
      </c>
      <c r="M119" s="611"/>
      <c r="N119" s="611"/>
    </row>
    <row r="120" spans="1:14" s="166" customFormat="1" ht="72.75" hidden="1" customHeight="1">
      <c r="A120" s="607"/>
      <c r="B120" s="607"/>
      <c r="C120" s="607"/>
      <c r="D120" s="607"/>
      <c r="E120" s="608"/>
      <c r="F120" s="608"/>
      <c r="G120" s="608"/>
      <c r="H120" s="610"/>
      <c r="I120" s="610"/>
      <c r="J120" s="610"/>
      <c r="K120" s="610"/>
      <c r="L120" s="611" t="s">
        <v>345</v>
      </c>
      <c r="M120" s="611"/>
      <c r="N120" s="611"/>
    </row>
    <row r="121" spans="1:14" s="166" customFormat="1" hidden="1"/>
    <row r="122" spans="1:14" s="166" customFormat="1" hidden="1"/>
    <row r="123" spans="1:14" s="166" customFormat="1" hidden="1"/>
    <row r="124" spans="1:14" s="166" customFormat="1" hidden="1"/>
    <row r="125" spans="1:14" s="166" customFormat="1" hidden="1"/>
    <row r="126" spans="1:14" s="166" customFormat="1" hidden="1"/>
    <row r="65437" spans="253:257" s="166" customFormat="1">
      <c r="IS65437" s="168" t="s">
        <v>291</v>
      </c>
      <c r="IT65437" s="168" t="s">
        <v>292</v>
      </c>
      <c r="IU65437" s="168" t="s">
        <v>293</v>
      </c>
      <c r="IV65437" s="168" t="s">
        <v>294</v>
      </c>
      <c r="IW65437" s="168" t="s">
        <v>295</v>
      </c>
    </row>
    <row r="65438" spans="253:257" s="166" customFormat="1">
      <c r="IS65438" s="168" t="e">
        <f>#REF!&amp;$C$9</f>
        <v>#REF!</v>
      </c>
      <c r="IT65438" s="168" t="e">
        <f>#REF!</f>
        <v>#REF!</v>
      </c>
      <c r="IU65438" s="168" t="e">
        <f>$B$26&amp;" - "&amp;$B$25&amp;" - "&amp;#REF!&amp;" - "&amp;#REF!&amp;" - "&amp;#REF!&amp;" - "&amp;#REF!&amp;" - "&amp;#REF!&amp;" - "&amp;#REF!</f>
        <v>#REF!</v>
      </c>
      <c r="IV65438" s="168" t="e">
        <f>$A$31&amp;": "&amp;$I$31&amp;" - "&amp;#REF!&amp;": "&amp;#REF!&amp;" - "&amp;#REF!&amp;": "&amp;#REF!&amp;" - "&amp;#REF!&amp;": "&amp;#REF!&amp;" - "&amp;#REF!&amp;": "&amp;#REF!&amp;" - "&amp;#REF!&amp;": "&amp;#REF!&amp;" - "&amp;$A$33&amp;": "&amp;$I$33&amp;" - "&amp;$A$36&amp;": "&amp;$I$36&amp;" - "&amp;$A$37&amp;": "&amp;$I$37&amp;" - "&amp;#REF!&amp;": "&amp;#REF!&amp;" - "&amp;#REF!&amp;": "&amp;#REF!&amp;" - "&amp;#REF!&amp;": "&amp;#REF!&amp;" - "&amp;#REF!&amp;": "&amp;#REF!</f>
        <v>#REF!</v>
      </c>
      <c r="IW65438" s="168" t="e">
        <f>#REF!</f>
        <v>#REF!</v>
      </c>
    </row>
  </sheetData>
  <mergeCells count="292">
    <mergeCell ref="A6:D7"/>
    <mergeCell ref="E6:H7"/>
    <mergeCell ref="I6:N6"/>
    <mergeCell ref="I7:J7"/>
    <mergeCell ref="K7:L7"/>
    <mergeCell ref="M7:N7"/>
    <mergeCell ref="A1:N1"/>
    <mergeCell ref="A3:D3"/>
    <mergeCell ref="E3:H3"/>
    <mergeCell ref="I3:N3"/>
    <mergeCell ref="A4:D5"/>
    <mergeCell ref="E4:H5"/>
    <mergeCell ref="I4:N5"/>
    <mergeCell ref="A10:B10"/>
    <mergeCell ref="C10:N10"/>
    <mergeCell ref="A11:B23"/>
    <mergeCell ref="C11:N23"/>
    <mergeCell ref="A24:N24"/>
    <mergeCell ref="B25:G25"/>
    <mergeCell ref="I25:N25"/>
    <mergeCell ref="A8:D8"/>
    <mergeCell ref="E8:H8"/>
    <mergeCell ref="I8:J8"/>
    <mergeCell ref="K8:L8"/>
    <mergeCell ref="M8:N8"/>
    <mergeCell ref="A9:B9"/>
    <mergeCell ref="C9:N9"/>
    <mergeCell ref="A29:N29"/>
    <mergeCell ref="A30:H30"/>
    <mergeCell ref="I30:J30"/>
    <mergeCell ref="K30:L30"/>
    <mergeCell ref="M30:N30"/>
    <mergeCell ref="O30:P30"/>
    <mergeCell ref="B26:G26"/>
    <mergeCell ref="I26:N26"/>
    <mergeCell ref="B27:G27"/>
    <mergeCell ref="I27:N27"/>
    <mergeCell ref="B28:G28"/>
    <mergeCell ref="I28:N28"/>
    <mergeCell ref="Q30:R30"/>
    <mergeCell ref="S30:T30"/>
    <mergeCell ref="A31:H31"/>
    <mergeCell ref="I31:J31"/>
    <mergeCell ref="K31:L31"/>
    <mergeCell ref="M31:N31"/>
    <mergeCell ref="O31:P31"/>
    <mergeCell ref="Q31:R31"/>
    <mergeCell ref="S31:T31"/>
    <mergeCell ref="S32:T32"/>
    <mergeCell ref="A33:H33"/>
    <mergeCell ref="I33:J33"/>
    <mergeCell ref="K33:L33"/>
    <mergeCell ref="M33:N33"/>
    <mergeCell ref="O33:P33"/>
    <mergeCell ref="Q33:R33"/>
    <mergeCell ref="S33:T33"/>
    <mergeCell ref="A32:H32"/>
    <mergeCell ref="I32:J32"/>
    <mergeCell ref="K32:L32"/>
    <mergeCell ref="M32:N32"/>
    <mergeCell ref="O32:P32"/>
    <mergeCell ref="Q32:R32"/>
    <mergeCell ref="S34:T34"/>
    <mergeCell ref="A35:H35"/>
    <mergeCell ref="I35:J35"/>
    <mergeCell ref="K35:L35"/>
    <mergeCell ref="M35:N35"/>
    <mergeCell ref="O35:P35"/>
    <mergeCell ref="Q35:R35"/>
    <mergeCell ref="S35:T35"/>
    <mergeCell ref="A34:H34"/>
    <mergeCell ref="I34:J34"/>
    <mergeCell ref="K34:L34"/>
    <mergeCell ref="M34:N34"/>
    <mergeCell ref="O34:P34"/>
    <mergeCell ref="Q34:R34"/>
    <mergeCell ref="S36:T36"/>
    <mergeCell ref="A37:H37"/>
    <mergeCell ref="I37:J37"/>
    <mergeCell ref="K37:L37"/>
    <mergeCell ref="M37:N37"/>
    <mergeCell ref="O37:P37"/>
    <mergeCell ref="Q37:R37"/>
    <mergeCell ref="S37:T37"/>
    <mergeCell ref="A36:H36"/>
    <mergeCell ref="I36:J36"/>
    <mergeCell ref="K36:L36"/>
    <mergeCell ref="M36:N36"/>
    <mergeCell ref="O36:P36"/>
    <mergeCell ref="Q36:R36"/>
    <mergeCell ref="S38:T38"/>
    <mergeCell ref="A39:H39"/>
    <mergeCell ref="I39:J39"/>
    <mergeCell ref="K39:L39"/>
    <mergeCell ref="M39:N39"/>
    <mergeCell ref="O39:P39"/>
    <mergeCell ref="Q39:R39"/>
    <mergeCell ref="S39:T39"/>
    <mergeCell ref="A38:H38"/>
    <mergeCell ref="I38:J38"/>
    <mergeCell ref="K38:L38"/>
    <mergeCell ref="M38:N38"/>
    <mergeCell ref="O38:P38"/>
    <mergeCell ref="Q38:R38"/>
    <mergeCell ref="S40:T40"/>
    <mergeCell ref="A41:H41"/>
    <mergeCell ref="I41:J41"/>
    <mergeCell ref="K41:L41"/>
    <mergeCell ref="M41:N41"/>
    <mergeCell ref="O41:P41"/>
    <mergeCell ref="Q41:R41"/>
    <mergeCell ref="S41:T41"/>
    <mergeCell ref="A40:H40"/>
    <mergeCell ref="I40:J40"/>
    <mergeCell ref="K40:L40"/>
    <mergeCell ref="M40:N40"/>
    <mergeCell ref="O40:P40"/>
    <mergeCell ref="Q40:R40"/>
    <mergeCell ref="S42:T42"/>
    <mergeCell ref="A43:H43"/>
    <mergeCell ref="I43:J43"/>
    <mergeCell ref="K43:L43"/>
    <mergeCell ref="M43:N43"/>
    <mergeCell ref="O43:P43"/>
    <mergeCell ref="Q43:R43"/>
    <mergeCell ref="S43:T43"/>
    <mergeCell ref="A42:H42"/>
    <mergeCell ref="I42:J42"/>
    <mergeCell ref="K42:L42"/>
    <mergeCell ref="M42:N42"/>
    <mergeCell ref="O42:P42"/>
    <mergeCell ref="Q42:R42"/>
    <mergeCell ref="S44:T44"/>
    <mergeCell ref="A45:H45"/>
    <mergeCell ref="I45:J45"/>
    <mergeCell ref="K45:L45"/>
    <mergeCell ref="M45:N45"/>
    <mergeCell ref="O45:P45"/>
    <mergeCell ref="Q45:R45"/>
    <mergeCell ref="S45:T45"/>
    <mergeCell ref="A44:H44"/>
    <mergeCell ref="I44:J44"/>
    <mergeCell ref="K44:L44"/>
    <mergeCell ref="M44:N44"/>
    <mergeCell ref="O44:P44"/>
    <mergeCell ref="Q44:R44"/>
    <mergeCell ref="S46:T46"/>
    <mergeCell ref="A48:N48"/>
    <mergeCell ref="A49:B49"/>
    <mergeCell ref="A50:B51"/>
    <mergeCell ref="A52:B53"/>
    <mergeCell ref="A54:B55"/>
    <mergeCell ref="A46:H46"/>
    <mergeCell ref="I46:J46"/>
    <mergeCell ref="K46:L46"/>
    <mergeCell ref="M46:N46"/>
    <mergeCell ref="O46:P46"/>
    <mergeCell ref="Q46:R46"/>
    <mergeCell ref="A61:E61"/>
    <mergeCell ref="F61:G61"/>
    <mergeCell ref="H61:L61"/>
    <mergeCell ref="M61:N61"/>
    <mergeCell ref="A63:G63"/>
    <mergeCell ref="H63:N63"/>
    <mergeCell ref="A56:B57"/>
    <mergeCell ref="A58:B59"/>
    <mergeCell ref="A60:E60"/>
    <mergeCell ref="F60:G60"/>
    <mergeCell ref="H60:L60"/>
    <mergeCell ref="M60:N60"/>
    <mergeCell ref="A70:G70"/>
    <mergeCell ref="H70:N70"/>
    <mergeCell ref="A71:B73"/>
    <mergeCell ref="C71:G73"/>
    <mergeCell ref="H71:I73"/>
    <mergeCell ref="J71:N73"/>
    <mergeCell ref="A64:B66"/>
    <mergeCell ref="C64:G66"/>
    <mergeCell ref="H64:I66"/>
    <mergeCell ref="J64:N66"/>
    <mergeCell ref="A67:B69"/>
    <mergeCell ref="C67:G69"/>
    <mergeCell ref="H67:I69"/>
    <mergeCell ref="J67:N69"/>
    <mergeCell ref="A74:B76"/>
    <mergeCell ref="C74:G76"/>
    <mergeCell ref="H74:I76"/>
    <mergeCell ref="J74:N76"/>
    <mergeCell ref="A78:N78"/>
    <mergeCell ref="B79:F79"/>
    <mergeCell ref="G79:H79"/>
    <mergeCell ref="I79:J79"/>
    <mergeCell ref="K79:L79"/>
    <mergeCell ref="M79:N79"/>
    <mergeCell ref="B80:F80"/>
    <mergeCell ref="G80:H80"/>
    <mergeCell ref="I80:J80"/>
    <mergeCell ref="K80:L80"/>
    <mergeCell ref="M80:N80"/>
    <mergeCell ref="B81:F81"/>
    <mergeCell ref="G81:H81"/>
    <mergeCell ref="I81:J81"/>
    <mergeCell ref="K81:L81"/>
    <mergeCell ref="M81:N81"/>
    <mergeCell ref="B82:F82"/>
    <mergeCell ref="G82:H82"/>
    <mergeCell ref="I82:J82"/>
    <mergeCell ref="K82:L82"/>
    <mergeCell ref="M82:N82"/>
    <mergeCell ref="B83:F83"/>
    <mergeCell ref="G83:H83"/>
    <mergeCell ref="I83:J83"/>
    <mergeCell ref="K83:L83"/>
    <mergeCell ref="M83:N83"/>
    <mergeCell ref="B84:F84"/>
    <mergeCell ref="G84:H84"/>
    <mergeCell ref="I84:J84"/>
    <mergeCell ref="K84:L84"/>
    <mergeCell ref="M84:N84"/>
    <mergeCell ref="B85:F85"/>
    <mergeCell ref="G85:H85"/>
    <mergeCell ref="I85:J85"/>
    <mergeCell ref="K85:L85"/>
    <mergeCell ref="M85:N85"/>
    <mergeCell ref="B86:F86"/>
    <mergeCell ref="G86:H86"/>
    <mergeCell ref="I86:J86"/>
    <mergeCell ref="K86:L86"/>
    <mergeCell ref="M86:N86"/>
    <mergeCell ref="B87:F87"/>
    <mergeCell ref="G87:H87"/>
    <mergeCell ref="I87:J87"/>
    <mergeCell ref="K87:L87"/>
    <mergeCell ref="M87:N87"/>
    <mergeCell ref="B88:F88"/>
    <mergeCell ref="G88:H88"/>
    <mergeCell ref="I88:J88"/>
    <mergeCell ref="K88:L88"/>
    <mergeCell ref="M88:N88"/>
    <mergeCell ref="B89:F89"/>
    <mergeCell ref="G89:H89"/>
    <mergeCell ref="I89:J89"/>
    <mergeCell ref="K89:L89"/>
    <mergeCell ref="M89:N89"/>
    <mergeCell ref="A93:N93"/>
    <mergeCell ref="A94:D94"/>
    <mergeCell ref="E94:L94"/>
    <mergeCell ref="M94:N94"/>
    <mergeCell ref="A95:D96"/>
    <mergeCell ref="E95:L96"/>
    <mergeCell ref="M95:N96"/>
    <mergeCell ref="B90:F90"/>
    <mergeCell ref="G90:H90"/>
    <mergeCell ref="I90:J90"/>
    <mergeCell ref="K90:L90"/>
    <mergeCell ref="M90:N90"/>
    <mergeCell ref="B91:L91"/>
    <mergeCell ref="M91:N91"/>
    <mergeCell ref="A101:L101"/>
    <mergeCell ref="M101:N101"/>
    <mergeCell ref="A104:N104"/>
    <mergeCell ref="A105:N105"/>
    <mergeCell ref="A106:D107"/>
    <mergeCell ref="E106:G107"/>
    <mergeCell ref="H106:N107"/>
    <mergeCell ref="A97:D98"/>
    <mergeCell ref="E97:L98"/>
    <mergeCell ref="M97:N98"/>
    <mergeCell ref="A99:D100"/>
    <mergeCell ref="E99:L100"/>
    <mergeCell ref="M99:N100"/>
    <mergeCell ref="A112:D113"/>
    <mergeCell ref="E112:G113"/>
    <mergeCell ref="H112:N113"/>
    <mergeCell ref="A114:D115"/>
    <mergeCell ref="E114:G115"/>
    <mergeCell ref="H114:N115"/>
    <mergeCell ref="A108:D109"/>
    <mergeCell ref="E108:G109"/>
    <mergeCell ref="H108:N109"/>
    <mergeCell ref="A110:D111"/>
    <mergeCell ref="E110:G111"/>
    <mergeCell ref="H110:N111"/>
    <mergeCell ref="A116:D117"/>
    <mergeCell ref="E116:G117"/>
    <mergeCell ref="H116:N117"/>
    <mergeCell ref="A118:D120"/>
    <mergeCell ref="E118:G120"/>
    <mergeCell ref="H118:K120"/>
    <mergeCell ref="L118:N118"/>
    <mergeCell ref="L119:N119"/>
    <mergeCell ref="L120:N120"/>
  </mergeCells>
  <conditionalFormatting sqref="C54:F54">
    <cfRule type="cellIs" dxfId="23" priority="6" operator="equal">
      <formula>"x"</formula>
    </cfRule>
  </conditionalFormatting>
  <conditionalFormatting sqref="C56:F56">
    <cfRule type="cellIs" dxfId="22" priority="1" operator="equal">
      <formula>"x"</formula>
    </cfRule>
  </conditionalFormatting>
  <conditionalFormatting sqref="C58:F58">
    <cfRule type="cellIs" dxfId="21" priority="7" operator="equal">
      <formula>"x"</formula>
    </cfRule>
  </conditionalFormatting>
  <conditionalFormatting sqref="C51:N51 C53:N53 C55:N55 C57:N57 C59:N59">
    <cfRule type="cellIs" dxfId="20" priority="12" operator="equal">
      <formula>"x"</formula>
    </cfRule>
  </conditionalFormatting>
  <conditionalFormatting sqref="C54:N54 C56:N56 C50:N50 C52:N52">
    <cfRule type="cellIs" dxfId="19" priority="11" operator="equal">
      <formula>"x"</formula>
    </cfRule>
  </conditionalFormatting>
  <conditionalFormatting sqref="G58:N58">
    <cfRule type="cellIs" dxfId="18" priority="10"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ACS50:ADD59 JA50:JL59 SW50:TH59 C50:N59" xr:uid="{DB3F0DAE-FE5F-48C1-8EBF-98362269FFC0}">
      <formula1>0</formula1>
      <formula2>0</formula2>
    </dataValidation>
  </dataValidations>
  <printOptions horizontalCentered="1"/>
  <pageMargins left="0.23611111111111099" right="0.15763888888888899" top="0.55138888888888904" bottom="0.59027777777777801" header="0.23611111111111099" footer="0.511811023622047"/>
  <pageSetup paperSize="9" scale="75" orientation="portrait" horizontalDpi="300" verticalDpi="300"/>
  <headerFooter>
    <oddHeader>&amp;LCOMUNE: LANZO TORINESE&amp;ROBIETTIVO DI PERFORMANCE</oddHeader>
  </headerFooter>
  <rowBreaks count="2" manualBreakCount="2">
    <brk id="46" max="16383" man="1"/>
    <brk id="102" max="16383" man="1"/>
  </rowBreaks>
  <legacyDrawing r:id="rId1"/>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75FCC-2316-4AD3-BD53-F51290A4D427}">
  <sheetPr>
    <tabColor rgb="FFFFFF00"/>
  </sheetPr>
  <dimension ref="A1:AMM65439"/>
  <sheetViews>
    <sheetView topLeftCell="A57" zoomScaleNormal="100" workbookViewId="0">
      <selection activeCell="E4" sqref="E4:H5"/>
    </sheetView>
  </sheetViews>
  <sheetFormatPr defaultColWidth="8.85546875" defaultRowHeight="15"/>
  <cols>
    <col min="1" max="1" width="8.28515625" style="166" customWidth="1"/>
    <col min="2" max="2" width="13.5703125" style="166" customWidth="1"/>
    <col min="3" max="3" width="6.28515625" style="166" customWidth="1"/>
    <col min="4" max="7" width="6.5703125" style="166" customWidth="1"/>
    <col min="8" max="8" width="5.42578125" style="166" customWidth="1"/>
    <col min="9" max="9" width="6.5703125" style="166" customWidth="1"/>
    <col min="10" max="10" width="6.85546875" style="166" customWidth="1"/>
    <col min="11" max="11" width="6.5703125" style="166" customWidth="1"/>
    <col min="12" max="12" width="7" style="166" customWidth="1"/>
    <col min="13" max="13" width="6.5703125" style="166" customWidth="1"/>
    <col min="14" max="14" width="5.5703125" style="166" customWidth="1"/>
    <col min="15" max="15" width="7.5703125" style="166" customWidth="1"/>
    <col min="16" max="17" width="4.5703125" style="166" customWidth="1"/>
    <col min="18" max="18" width="8.28515625" style="166" customWidth="1"/>
    <col min="19" max="19" width="6.7109375" style="166" customWidth="1"/>
    <col min="20" max="20" width="6.42578125" style="166" customWidth="1"/>
    <col min="21" max="246" width="9.140625" style="166" customWidth="1"/>
    <col min="247" max="247" width="14.140625" style="166" customWidth="1"/>
    <col min="248" max="258" width="9.140625" style="166" customWidth="1"/>
    <col min="259" max="259" width="7.140625" style="166" customWidth="1"/>
    <col min="260" max="260" width="12" style="166" customWidth="1"/>
    <col min="261" max="261" width="6.28515625" style="166" customWidth="1"/>
    <col min="262" max="265" width="6.5703125" style="166" customWidth="1"/>
    <col min="266" max="266" width="5.42578125" style="166" customWidth="1"/>
    <col min="267" max="267" width="6.5703125" style="166" customWidth="1"/>
    <col min="268" max="268" width="6.85546875" style="166" customWidth="1"/>
    <col min="269" max="269" width="6.5703125" style="166" customWidth="1"/>
    <col min="270" max="270" width="7" style="166" customWidth="1"/>
    <col min="271" max="271" width="6.5703125" style="166" customWidth="1"/>
    <col min="272" max="272" width="5.5703125" style="166" customWidth="1"/>
    <col min="273" max="273" width="7.5703125" style="166" customWidth="1"/>
    <col min="274" max="274" width="4.5703125" style="166" customWidth="1"/>
    <col min="275" max="275" width="6.7109375" style="166" customWidth="1"/>
    <col min="276" max="276" width="6.42578125" style="166" customWidth="1"/>
    <col min="277" max="502" width="9.140625" style="166" customWidth="1"/>
    <col min="503" max="503" width="14.140625" style="166" customWidth="1"/>
    <col min="504" max="514" width="9.140625" style="166" customWidth="1"/>
    <col min="515" max="515" width="7.140625" style="166" customWidth="1"/>
    <col min="516" max="516" width="12" style="166" customWidth="1"/>
    <col min="517" max="517" width="6.28515625" style="166" customWidth="1"/>
    <col min="518" max="521" width="6.5703125" style="166" customWidth="1"/>
    <col min="522" max="522" width="5.42578125" style="166" customWidth="1"/>
    <col min="523" max="523" width="6.5703125" style="166" customWidth="1"/>
    <col min="524" max="524" width="6.85546875" style="166" customWidth="1"/>
    <col min="525" max="525" width="6.5703125" style="166" customWidth="1"/>
    <col min="526" max="526" width="7" style="166" customWidth="1"/>
    <col min="527" max="527" width="6.5703125" style="166" customWidth="1"/>
    <col min="528" max="528" width="5.5703125" style="166" customWidth="1"/>
    <col min="529" max="529" width="7.5703125" style="166" customWidth="1"/>
    <col min="530" max="530" width="4.5703125" style="166" customWidth="1"/>
    <col min="531" max="531" width="6.7109375" style="166" customWidth="1"/>
    <col min="532" max="532" width="6.42578125" style="166" customWidth="1"/>
    <col min="533" max="758" width="9.140625" style="166" customWidth="1"/>
    <col min="759" max="759" width="14.140625" style="166" customWidth="1"/>
    <col min="760" max="770" width="9.140625" style="166" customWidth="1"/>
    <col min="771" max="771" width="7.140625" style="166" customWidth="1"/>
    <col min="772" max="772" width="12" style="166" customWidth="1"/>
    <col min="773" max="773" width="6.28515625" style="166" customWidth="1"/>
    <col min="774" max="777" width="6.5703125" style="166" customWidth="1"/>
    <col min="778" max="778" width="5.42578125" style="166" customWidth="1"/>
    <col min="779" max="779" width="6.5703125" style="166" customWidth="1"/>
    <col min="780" max="780" width="6.85546875" style="166" customWidth="1"/>
    <col min="781" max="781" width="6.5703125" style="166" customWidth="1"/>
    <col min="782" max="782" width="7" style="166" customWidth="1"/>
    <col min="783" max="783" width="6.5703125" style="166" customWidth="1"/>
    <col min="784" max="784" width="5.5703125" style="166" customWidth="1"/>
    <col min="785" max="785" width="7.5703125" style="166" customWidth="1"/>
    <col min="786" max="786" width="4.5703125" style="166" customWidth="1"/>
    <col min="787" max="787" width="6.7109375" style="166" customWidth="1"/>
    <col min="788" max="788" width="6.42578125" style="166" customWidth="1"/>
    <col min="789" max="1014" width="9.140625" style="166" customWidth="1"/>
    <col min="1015" max="1015" width="14.140625" style="166" customWidth="1"/>
    <col min="1016" max="1027" width="9.140625" style="166" customWidth="1"/>
    <col min="1028" max="16384" width="8.85546875" style="167"/>
  </cols>
  <sheetData>
    <row r="1" spans="1:29" ht="18" customHeight="1" thickBot="1">
      <c r="A1" s="658" t="s">
        <v>567</v>
      </c>
      <c r="B1" s="658"/>
      <c r="C1" s="658"/>
      <c r="D1" s="658"/>
      <c r="E1" s="658"/>
      <c r="F1" s="658"/>
      <c r="G1" s="658"/>
      <c r="H1" s="658"/>
      <c r="I1" s="658"/>
      <c r="J1" s="658"/>
      <c r="K1" s="658"/>
      <c r="L1" s="658"/>
      <c r="M1" s="658"/>
      <c r="N1" s="658"/>
    </row>
    <row r="2" spans="1:29" ht="26.25" customHeight="1">
      <c r="A2" s="168"/>
      <c r="B2" s="168"/>
      <c r="C2" s="168"/>
      <c r="D2" s="168"/>
      <c r="E2" s="168"/>
      <c r="F2" s="168"/>
      <c r="G2" s="168"/>
      <c r="H2" s="168"/>
      <c r="I2" s="168"/>
      <c r="J2" s="168"/>
      <c r="K2" s="168"/>
      <c r="L2" s="168"/>
      <c r="M2" s="168"/>
      <c r="N2" s="168"/>
      <c r="O2" s="169"/>
      <c r="P2" s="169"/>
      <c r="Q2" s="169"/>
      <c r="R2" s="169"/>
      <c r="S2" s="169"/>
      <c r="T2" s="169"/>
      <c r="U2" s="169"/>
      <c r="V2" s="169"/>
      <c r="W2" s="169"/>
      <c r="X2" s="169"/>
      <c r="Y2" s="169"/>
    </row>
    <row r="3" spans="1:29" s="169" customFormat="1" ht="37.5" customHeight="1">
      <c r="A3" s="659" t="s">
        <v>568</v>
      </c>
      <c r="B3" s="659"/>
      <c r="C3" s="659"/>
      <c r="D3" s="659"/>
      <c r="E3" s="660"/>
      <c r="F3" s="660"/>
      <c r="G3" s="660"/>
      <c r="H3" s="660"/>
      <c r="I3" s="661" t="s">
        <v>511</v>
      </c>
      <c r="J3" s="661"/>
      <c r="K3" s="661"/>
      <c r="L3" s="661"/>
      <c r="M3" s="661"/>
      <c r="N3" s="661"/>
      <c r="T3" s="170"/>
      <c r="U3" s="171"/>
      <c r="V3" s="171"/>
      <c r="W3" s="171"/>
      <c r="X3" s="171"/>
      <c r="Y3" s="171"/>
      <c r="Z3" s="171"/>
      <c r="AC3" s="171"/>
    </row>
    <row r="4" spans="1:29" s="169" customFormat="1" ht="12.75" customHeight="1">
      <c r="A4" s="659" t="s">
        <v>569</v>
      </c>
      <c r="B4" s="659"/>
      <c r="C4" s="659"/>
      <c r="D4" s="659"/>
      <c r="E4" s="662"/>
      <c r="F4" s="662"/>
      <c r="G4" s="662"/>
      <c r="H4" s="662"/>
      <c r="I4" s="663" t="s">
        <v>513</v>
      </c>
      <c r="J4" s="663"/>
      <c r="K4" s="663"/>
      <c r="L4" s="663"/>
      <c r="M4" s="663"/>
      <c r="N4" s="663"/>
      <c r="T4" s="170"/>
      <c r="U4" s="171"/>
      <c r="V4" s="171"/>
      <c r="W4" s="171"/>
      <c r="X4" s="171"/>
      <c r="Y4" s="171"/>
      <c r="Z4" s="171"/>
      <c r="AC4" s="171"/>
    </row>
    <row r="5" spans="1:29" s="169" customFormat="1" ht="21.75" customHeight="1">
      <c r="A5" s="659"/>
      <c r="B5" s="659"/>
      <c r="C5" s="659"/>
      <c r="D5" s="659"/>
      <c r="E5" s="662"/>
      <c r="F5" s="662"/>
      <c r="G5" s="662"/>
      <c r="H5" s="662"/>
      <c r="I5" s="663"/>
      <c r="J5" s="663"/>
      <c r="K5" s="663"/>
      <c r="L5" s="663"/>
      <c r="M5" s="663"/>
      <c r="N5" s="663"/>
      <c r="T5" s="170"/>
      <c r="U5" s="171"/>
      <c r="AC5" s="171"/>
    </row>
    <row r="6" spans="1:29" s="169" customFormat="1" ht="21.75" customHeight="1">
      <c r="A6" s="664" t="s">
        <v>229</v>
      </c>
      <c r="B6" s="664"/>
      <c r="C6" s="664"/>
      <c r="D6" s="664"/>
      <c r="E6" s="665" t="s">
        <v>598</v>
      </c>
      <c r="F6" s="665"/>
      <c r="G6" s="665"/>
      <c r="H6" s="665"/>
      <c r="I6" s="666" t="s">
        <v>231</v>
      </c>
      <c r="J6" s="666"/>
      <c r="K6" s="666"/>
      <c r="L6" s="666"/>
      <c r="M6" s="666"/>
      <c r="N6" s="666"/>
      <c r="T6" s="170"/>
      <c r="U6" s="171"/>
    </row>
    <row r="7" spans="1:29" s="169" customFormat="1" ht="27" customHeight="1">
      <c r="A7" s="664"/>
      <c r="B7" s="664"/>
      <c r="C7" s="664"/>
      <c r="D7" s="664"/>
      <c r="E7" s="665"/>
      <c r="F7" s="665"/>
      <c r="G7" s="665"/>
      <c r="H7" s="665"/>
      <c r="I7" s="667">
        <v>2026</v>
      </c>
      <c r="J7" s="667"/>
      <c r="K7" s="667">
        <v>2027</v>
      </c>
      <c r="L7" s="667"/>
      <c r="M7" s="668">
        <v>2028</v>
      </c>
      <c r="N7" s="668"/>
      <c r="T7" s="170"/>
      <c r="U7" s="171"/>
    </row>
    <row r="8" spans="1:29" s="169" customFormat="1" ht="31.5" customHeight="1">
      <c r="A8" s="664" t="s">
        <v>232</v>
      </c>
      <c r="B8" s="664"/>
      <c r="C8" s="664"/>
      <c r="D8" s="664"/>
      <c r="E8" s="669"/>
      <c r="F8" s="669"/>
      <c r="G8" s="669"/>
      <c r="H8" s="669"/>
      <c r="I8" s="655" t="s">
        <v>234</v>
      </c>
      <c r="J8" s="655"/>
      <c r="K8" s="655"/>
      <c r="L8" s="655"/>
      <c r="M8" s="655"/>
      <c r="N8" s="655"/>
      <c r="T8" s="170"/>
      <c r="U8" s="171"/>
    </row>
    <row r="9" spans="1:29" ht="54" customHeight="1">
      <c r="A9" s="656" t="s">
        <v>235</v>
      </c>
      <c r="B9" s="656"/>
      <c r="C9" s="310" t="s">
        <v>594</v>
      </c>
      <c r="D9" s="310"/>
      <c r="E9" s="310"/>
      <c r="F9" s="310"/>
      <c r="G9" s="310"/>
      <c r="H9" s="310"/>
      <c r="I9" s="310"/>
      <c r="J9" s="310"/>
      <c r="K9" s="310"/>
      <c r="L9" s="310"/>
      <c r="M9" s="310"/>
      <c r="N9" s="310"/>
      <c r="T9" s="170"/>
      <c r="U9" s="171"/>
    </row>
    <row r="10" spans="1:29" ht="38.25" hidden="1" customHeight="1">
      <c r="A10" s="656"/>
      <c r="B10" s="656"/>
      <c r="C10" s="657"/>
      <c r="D10" s="657"/>
      <c r="E10" s="657"/>
      <c r="F10" s="657"/>
      <c r="G10" s="657"/>
      <c r="H10" s="657"/>
      <c r="I10" s="657"/>
      <c r="J10" s="657"/>
      <c r="K10" s="657"/>
      <c r="L10" s="657"/>
      <c r="M10" s="657"/>
      <c r="N10" s="657"/>
      <c r="T10" s="172"/>
    </row>
    <row r="11" spans="1:29" ht="19.5" customHeight="1">
      <c r="A11" s="656" t="s">
        <v>237</v>
      </c>
      <c r="B11" s="656"/>
      <c r="C11" s="472" t="s">
        <v>601</v>
      </c>
      <c r="D11" s="472"/>
      <c r="E11" s="472"/>
      <c r="F11" s="472"/>
      <c r="G11" s="472"/>
      <c r="H11" s="472"/>
      <c r="I11" s="472"/>
      <c r="J11" s="472"/>
      <c r="K11" s="472"/>
      <c r="L11" s="472"/>
      <c r="M11" s="472"/>
      <c r="N11" s="472"/>
      <c r="T11" s="170"/>
      <c r="U11" s="173"/>
      <c r="AC11" s="173"/>
    </row>
    <row r="12" spans="1:29" ht="19.5" customHeight="1">
      <c r="A12" s="656"/>
      <c r="B12" s="656"/>
      <c r="C12" s="472"/>
      <c r="D12" s="472"/>
      <c r="E12" s="472"/>
      <c r="F12" s="472"/>
      <c r="G12" s="472"/>
      <c r="H12" s="472"/>
      <c r="I12" s="472"/>
      <c r="J12" s="472"/>
      <c r="K12" s="472"/>
      <c r="L12" s="472"/>
      <c r="M12" s="472"/>
      <c r="N12" s="472"/>
      <c r="AC12" s="173"/>
    </row>
    <row r="13" spans="1:29" ht="81" customHeight="1">
      <c r="A13" s="656"/>
      <c r="B13" s="656"/>
      <c r="C13" s="472"/>
      <c r="D13" s="472"/>
      <c r="E13" s="472"/>
      <c r="F13" s="472"/>
      <c r="G13" s="472"/>
      <c r="H13" s="472"/>
      <c r="I13" s="472"/>
      <c r="J13" s="472"/>
      <c r="K13" s="472"/>
      <c r="L13" s="472"/>
      <c r="M13" s="472"/>
      <c r="N13" s="472"/>
      <c r="AC13" s="173"/>
    </row>
    <row r="14" spans="1:29" ht="171.75" hidden="1" customHeight="1">
      <c r="A14" s="656"/>
      <c r="B14" s="656"/>
      <c r="C14" s="472"/>
      <c r="D14" s="472"/>
      <c r="E14" s="472"/>
      <c r="F14" s="472"/>
      <c r="G14" s="472"/>
      <c r="H14" s="472"/>
      <c r="I14" s="472"/>
      <c r="J14" s="472"/>
      <c r="K14" s="472"/>
      <c r="L14" s="472"/>
      <c r="M14" s="472"/>
      <c r="N14" s="472"/>
      <c r="AC14" s="173"/>
    </row>
    <row r="15" spans="1:29" ht="18.75" hidden="1" customHeight="1">
      <c r="A15" s="656"/>
      <c r="B15" s="656"/>
      <c r="C15" s="472"/>
      <c r="D15" s="472"/>
      <c r="E15" s="472"/>
      <c r="F15" s="472"/>
      <c r="G15" s="472"/>
      <c r="H15" s="472"/>
      <c r="I15" s="472"/>
      <c r="J15" s="472"/>
      <c r="K15" s="472"/>
      <c r="L15" s="472"/>
      <c r="M15" s="472"/>
      <c r="N15" s="472"/>
    </row>
    <row r="16" spans="1:29" ht="16.5" hidden="1" customHeight="1">
      <c r="A16" s="656"/>
      <c r="B16" s="656"/>
      <c r="C16" s="472"/>
      <c r="D16" s="472"/>
      <c r="E16" s="472"/>
      <c r="F16" s="472"/>
      <c r="G16" s="472"/>
      <c r="H16" s="472"/>
      <c r="I16" s="472"/>
      <c r="J16" s="472"/>
      <c r="K16" s="472"/>
      <c r="L16" s="472"/>
      <c r="M16" s="472"/>
      <c r="N16" s="472"/>
    </row>
    <row r="17" spans="1:31" ht="23.25" hidden="1" customHeight="1">
      <c r="A17" s="656"/>
      <c r="B17" s="656"/>
      <c r="C17" s="472"/>
      <c r="D17" s="472"/>
      <c r="E17" s="472"/>
      <c r="F17" s="472"/>
      <c r="G17" s="472"/>
      <c r="H17" s="472"/>
      <c r="I17" s="472"/>
      <c r="J17" s="472"/>
      <c r="K17" s="472"/>
      <c r="L17" s="472"/>
      <c r="M17" s="472"/>
      <c r="N17" s="472"/>
    </row>
    <row r="18" spans="1:31" ht="20.25" hidden="1" customHeight="1">
      <c r="A18" s="656"/>
      <c r="B18" s="656"/>
      <c r="C18" s="472"/>
      <c r="D18" s="472"/>
      <c r="E18" s="472"/>
      <c r="F18" s="472"/>
      <c r="G18" s="472"/>
      <c r="H18" s="472"/>
      <c r="I18" s="472"/>
      <c r="J18" s="472"/>
      <c r="K18" s="472"/>
      <c r="L18" s="472"/>
      <c r="M18" s="472"/>
      <c r="N18" s="472"/>
    </row>
    <row r="19" spans="1:31" ht="13.5" hidden="1" customHeight="1">
      <c r="A19" s="656"/>
      <c r="B19" s="656"/>
      <c r="C19" s="472"/>
      <c r="D19" s="472"/>
      <c r="E19" s="472"/>
      <c r="F19" s="472"/>
      <c r="G19" s="472"/>
      <c r="H19" s="472"/>
      <c r="I19" s="472"/>
      <c r="J19" s="472"/>
      <c r="K19" s="472"/>
      <c r="L19" s="472"/>
      <c r="M19" s="472"/>
      <c r="N19" s="472"/>
    </row>
    <row r="20" spans="1:31" ht="13.5" hidden="1" customHeight="1">
      <c r="A20" s="656"/>
      <c r="B20" s="656"/>
      <c r="C20" s="472"/>
      <c r="D20" s="472"/>
      <c r="E20" s="472"/>
      <c r="F20" s="472"/>
      <c r="G20" s="472"/>
      <c r="H20" s="472"/>
      <c r="I20" s="472"/>
      <c r="J20" s="472"/>
      <c r="K20" s="472"/>
      <c r="L20" s="472"/>
      <c r="M20" s="472"/>
      <c r="N20" s="472"/>
    </row>
    <row r="21" spans="1:31" ht="13.5" hidden="1" customHeight="1">
      <c r="A21" s="656"/>
      <c r="B21" s="656"/>
      <c r="C21" s="472"/>
      <c r="D21" s="472"/>
      <c r="E21" s="472"/>
      <c r="F21" s="472"/>
      <c r="G21" s="472"/>
      <c r="H21" s="472"/>
      <c r="I21" s="472"/>
      <c r="J21" s="472"/>
      <c r="K21" s="472"/>
      <c r="L21" s="472"/>
      <c r="M21" s="472"/>
      <c r="N21" s="472"/>
    </row>
    <row r="22" spans="1:31" ht="13.5" hidden="1" customHeight="1">
      <c r="A22" s="656"/>
      <c r="B22" s="656"/>
      <c r="C22" s="472"/>
      <c r="D22" s="472"/>
      <c r="E22" s="472"/>
      <c r="F22" s="472"/>
      <c r="G22" s="472"/>
      <c r="H22" s="472"/>
      <c r="I22" s="472"/>
      <c r="J22" s="472"/>
      <c r="K22" s="472"/>
      <c r="L22" s="472"/>
      <c r="M22" s="472"/>
      <c r="N22" s="472"/>
    </row>
    <row r="23" spans="1:31" ht="13.5" hidden="1" customHeight="1">
      <c r="A23" s="656"/>
      <c r="B23" s="656"/>
      <c r="C23" s="472"/>
      <c r="D23" s="472"/>
      <c r="E23" s="472"/>
      <c r="F23" s="472"/>
      <c r="G23" s="472"/>
      <c r="H23" s="472"/>
      <c r="I23" s="472"/>
      <c r="J23" s="472"/>
      <c r="K23" s="472"/>
      <c r="L23" s="472"/>
      <c r="M23" s="472"/>
      <c r="N23" s="472"/>
    </row>
    <row r="24" spans="1:31" ht="18.75" customHeight="1">
      <c r="A24" s="640" t="s">
        <v>239</v>
      </c>
      <c r="B24" s="640"/>
      <c r="C24" s="640"/>
      <c r="D24" s="640"/>
      <c r="E24" s="640"/>
      <c r="F24" s="640"/>
      <c r="G24" s="640"/>
      <c r="H24" s="640"/>
      <c r="I24" s="640"/>
      <c r="J24" s="640"/>
      <c r="K24" s="640"/>
      <c r="L24" s="640"/>
      <c r="M24" s="640"/>
      <c r="N24" s="640"/>
      <c r="AA24" s="174"/>
      <c r="AB24" s="174"/>
      <c r="AC24" s="174"/>
      <c r="AD24" s="174"/>
      <c r="AE24" s="174"/>
    </row>
    <row r="25" spans="1:31" ht="42.75" customHeight="1">
      <c r="A25" s="175">
        <v>1</v>
      </c>
      <c r="B25" s="303" t="s">
        <v>595</v>
      </c>
      <c r="C25" s="303"/>
      <c r="D25" s="303"/>
      <c r="E25" s="303"/>
      <c r="F25" s="303"/>
      <c r="G25" s="303"/>
      <c r="H25" s="175"/>
      <c r="I25" s="654"/>
      <c r="J25" s="654"/>
      <c r="K25" s="654"/>
      <c r="L25" s="654"/>
      <c r="M25" s="654"/>
      <c r="N25" s="654"/>
      <c r="AA25" s="174"/>
      <c r="AB25" s="174"/>
      <c r="AC25" s="174"/>
      <c r="AD25" s="174"/>
      <c r="AE25" s="174"/>
    </row>
    <row r="26" spans="1:31" ht="42.75" customHeight="1">
      <c r="A26" s="175">
        <v>2</v>
      </c>
      <c r="B26" s="303" t="s">
        <v>596</v>
      </c>
      <c r="C26" s="303"/>
      <c r="D26" s="303"/>
      <c r="E26" s="303"/>
      <c r="F26" s="303"/>
      <c r="G26" s="303"/>
      <c r="H26" s="175"/>
      <c r="I26" s="654"/>
      <c r="J26" s="654"/>
      <c r="K26" s="654"/>
      <c r="L26" s="654"/>
      <c r="M26" s="654"/>
      <c r="N26" s="654"/>
      <c r="AA26" s="174"/>
      <c r="AB26" s="174"/>
      <c r="AC26" s="174"/>
      <c r="AD26" s="174"/>
      <c r="AE26" s="174"/>
    </row>
    <row r="27" spans="1:31" ht="42.75" customHeight="1">
      <c r="A27" s="175">
        <v>3</v>
      </c>
      <c r="B27" s="303" t="s">
        <v>597</v>
      </c>
      <c r="C27" s="303"/>
      <c r="D27" s="303"/>
      <c r="E27" s="303"/>
      <c r="F27" s="303"/>
      <c r="G27" s="303"/>
      <c r="H27" s="175"/>
      <c r="I27" s="654"/>
      <c r="J27" s="654"/>
      <c r="K27" s="654"/>
      <c r="L27" s="654"/>
      <c r="M27" s="654"/>
      <c r="N27" s="654"/>
      <c r="AA27" s="174"/>
      <c r="AB27" s="174"/>
      <c r="AC27" s="174"/>
      <c r="AD27" s="174"/>
      <c r="AE27" s="174"/>
    </row>
    <row r="28" spans="1:31" ht="42.75" customHeight="1">
      <c r="A28" s="175">
        <v>4</v>
      </c>
      <c r="B28" s="303" t="s">
        <v>650</v>
      </c>
      <c r="C28" s="303"/>
      <c r="D28" s="303"/>
      <c r="E28" s="303"/>
      <c r="F28" s="303"/>
      <c r="G28" s="303"/>
      <c r="H28" s="175"/>
      <c r="I28" s="654"/>
      <c r="J28" s="654"/>
      <c r="K28" s="654"/>
      <c r="L28" s="654"/>
      <c r="M28" s="654"/>
      <c r="N28" s="654"/>
    </row>
    <row r="29" spans="1:31" s="166" customFormat="1">
      <c r="A29" s="639" t="s">
        <v>308</v>
      </c>
      <c r="B29" s="639"/>
      <c r="C29" s="639"/>
      <c r="D29" s="639"/>
      <c r="E29" s="639"/>
      <c r="F29" s="639"/>
      <c r="G29" s="639"/>
      <c r="H29" s="639"/>
      <c r="I29" s="639"/>
      <c r="J29" s="639"/>
      <c r="K29" s="639"/>
      <c r="L29" s="639"/>
      <c r="M29" s="639"/>
      <c r="N29" s="639"/>
      <c r="O29" s="176"/>
      <c r="P29" s="176"/>
      <c r="Q29" s="176"/>
      <c r="R29" s="176"/>
      <c r="S29" s="176"/>
      <c r="T29" s="177"/>
    </row>
    <row r="30" spans="1:31" s="166" customFormat="1" ht="35.25" customHeight="1">
      <c r="A30" s="641" t="s">
        <v>245</v>
      </c>
      <c r="B30" s="641"/>
      <c r="C30" s="641"/>
      <c r="D30" s="641"/>
      <c r="E30" s="641"/>
      <c r="F30" s="641"/>
      <c r="G30" s="641"/>
      <c r="H30" s="641"/>
      <c r="I30" s="285" t="s">
        <v>602</v>
      </c>
      <c r="J30" s="285"/>
      <c r="K30" s="294" t="s">
        <v>354</v>
      </c>
      <c r="L30" s="294"/>
      <c r="M30" s="285" t="s">
        <v>248</v>
      </c>
      <c r="N30" s="285"/>
      <c r="O30" s="285">
        <v>2027</v>
      </c>
      <c r="P30" s="285"/>
      <c r="Q30" s="285" t="s">
        <v>390</v>
      </c>
      <c r="R30" s="285"/>
      <c r="S30" s="601">
        <v>2028</v>
      </c>
      <c r="T30" s="601"/>
    </row>
    <row r="31" spans="1:31" s="166" customFormat="1" ht="33" customHeight="1">
      <c r="A31" s="652" t="s">
        <v>663</v>
      </c>
      <c r="B31" s="652"/>
      <c r="C31" s="652"/>
      <c r="D31" s="652"/>
      <c r="E31" s="652"/>
      <c r="F31" s="652"/>
      <c r="G31" s="652"/>
      <c r="H31" s="652"/>
      <c r="I31" s="653">
        <f>2*52</f>
        <v>104</v>
      </c>
      <c r="J31" s="653"/>
      <c r="K31" s="649"/>
      <c r="L31" s="649"/>
      <c r="M31" s="637"/>
      <c r="N31" s="637"/>
      <c r="O31" s="649"/>
      <c r="P31" s="649"/>
      <c r="Q31" s="649"/>
      <c r="R31" s="649"/>
      <c r="S31" s="649"/>
      <c r="T31" s="649"/>
    </row>
    <row r="32" spans="1:31" s="166" customFormat="1">
      <c r="A32" s="651" t="s">
        <v>597</v>
      </c>
      <c r="B32" s="651"/>
      <c r="C32" s="651"/>
      <c r="D32" s="651"/>
      <c r="E32" s="651"/>
      <c r="F32" s="651"/>
      <c r="G32" s="651"/>
      <c r="H32" s="651"/>
      <c r="I32" s="653">
        <v>9</v>
      </c>
      <c r="J32" s="653"/>
      <c r="K32" s="637"/>
      <c r="L32" s="637"/>
      <c r="M32" s="637"/>
      <c r="N32" s="637"/>
      <c r="O32" s="649"/>
      <c r="P32" s="649"/>
      <c r="Q32" s="649"/>
      <c r="R32" s="649"/>
      <c r="S32" s="649"/>
      <c r="T32" s="649"/>
    </row>
    <row r="33" spans="1:20" s="178" customFormat="1" ht="12.75">
      <c r="A33" s="651"/>
      <c r="B33" s="651"/>
      <c r="C33" s="651"/>
      <c r="D33" s="651"/>
      <c r="E33" s="651"/>
      <c r="F33" s="651"/>
      <c r="G33" s="651"/>
      <c r="H33" s="651"/>
      <c r="I33" s="649"/>
      <c r="J33" s="649"/>
      <c r="K33" s="649"/>
      <c r="L33" s="649"/>
      <c r="M33" s="637"/>
      <c r="N33" s="637"/>
      <c r="O33" s="649"/>
      <c r="P33" s="649"/>
      <c r="Q33" s="649"/>
      <c r="R33" s="649"/>
      <c r="S33" s="649"/>
      <c r="T33" s="649"/>
    </row>
    <row r="34" spans="1:20" s="178" customFormat="1" ht="12.75">
      <c r="A34" s="651"/>
      <c r="B34" s="651"/>
      <c r="C34" s="651"/>
      <c r="D34" s="651"/>
      <c r="E34" s="651"/>
      <c r="F34" s="651"/>
      <c r="G34" s="651"/>
      <c r="H34" s="651"/>
      <c r="I34" s="649"/>
      <c r="J34" s="649"/>
      <c r="K34" s="649"/>
      <c r="L34" s="649"/>
      <c r="M34" s="637"/>
      <c r="N34" s="637"/>
      <c r="O34" s="649"/>
      <c r="P34" s="649"/>
      <c r="Q34" s="649"/>
      <c r="R34" s="649"/>
      <c r="S34" s="649"/>
      <c r="T34" s="649"/>
    </row>
    <row r="35" spans="1:20" s="178" customFormat="1" ht="12.75">
      <c r="A35" s="651"/>
      <c r="B35" s="651"/>
      <c r="C35" s="651"/>
      <c r="D35" s="651"/>
      <c r="E35" s="651"/>
      <c r="F35" s="651"/>
      <c r="G35" s="651"/>
      <c r="H35" s="651"/>
      <c r="I35" s="649"/>
      <c r="J35" s="649"/>
      <c r="K35" s="649"/>
      <c r="L35" s="649"/>
      <c r="M35" s="637"/>
      <c r="N35" s="637"/>
      <c r="O35" s="649"/>
      <c r="P35" s="649"/>
      <c r="Q35" s="649"/>
      <c r="R35" s="649"/>
      <c r="S35" s="649"/>
      <c r="T35" s="649"/>
    </row>
    <row r="36" spans="1:20" s="166" customFormat="1" ht="23.25" customHeight="1">
      <c r="A36" s="641" t="s">
        <v>252</v>
      </c>
      <c r="B36" s="641"/>
      <c r="C36" s="641"/>
      <c r="D36" s="641"/>
      <c r="E36" s="641"/>
      <c r="F36" s="641"/>
      <c r="G36" s="641"/>
      <c r="H36" s="641"/>
      <c r="I36" s="285" t="s">
        <v>602</v>
      </c>
      <c r="J36" s="285"/>
      <c r="K36" s="294" t="s">
        <v>354</v>
      </c>
      <c r="L36" s="294"/>
      <c r="M36" s="285" t="s">
        <v>248</v>
      </c>
      <c r="N36" s="285"/>
      <c r="O36" s="285">
        <v>2027</v>
      </c>
      <c r="P36" s="285"/>
      <c r="Q36" s="285" t="s">
        <v>390</v>
      </c>
      <c r="R36" s="285"/>
      <c r="S36" s="601">
        <v>2028</v>
      </c>
      <c r="T36" s="601"/>
    </row>
    <row r="37" spans="1:20" s="166" customFormat="1" ht="67.900000000000006" customHeight="1">
      <c r="A37" s="651" t="s">
        <v>595</v>
      </c>
      <c r="B37" s="651"/>
      <c r="C37" s="651"/>
      <c r="D37" s="651"/>
      <c r="E37" s="651"/>
      <c r="F37" s="651"/>
      <c r="G37" s="651"/>
      <c r="H37" s="651"/>
      <c r="I37" s="818">
        <v>1</v>
      </c>
      <c r="J37" s="797"/>
      <c r="K37" s="649"/>
      <c r="L37" s="649"/>
      <c r="M37" s="637"/>
      <c r="N37" s="637"/>
      <c r="O37" s="649"/>
      <c r="P37" s="649"/>
      <c r="Q37" s="649"/>
      <c r="R37" s="649"/>
      <c r="S37" s="649"/>
      <c r="T37" s="649"/>
    </row>
    <row r="38" spans="1:20" s="166" customFormat="1" ht="26.25" customHeight="1">
      <c r="A38" s="648" t="s">
        <v>649</v>
      </c>
      <c r="B38" s="648"/>
      <c r="C38" s="648"/>
      <c r="D38" s="648"/>
      <c r="E38" s="648"/>
      <c r="F38" s="648"/>
      <c r="G38" s="648"/>
      <c r="H38" s="648"/>
      <c r="I38" s="797"/>
      <c r="J38" s="797"/>
      <c r="K38" s="649"/>
      <c r="L38" s="649"/>
      <c r="M38" s="637"/>
      <c r="N38" s="637"/>
      <c r="O38" s="797" t="s">
        <v>652</v>
      </c>
      <c r="P38" s="797"/>
      <c r="Q38" s="649"/>
      <c r="R38" s="649"/>
      <c r="S38" s="649"/>
      <c r="T38" s="649"/>
    </row>
    <row r="39" spans="1:20" s="166" customFormat="1" ht="37.9" customHeight="1">
      <c r="A39" s="650" t="s">
        <v>651</v>
      </c>
      <c r="B39" s="650"/>
      <c r="C39" s="650"/>
      <c r="D39" s="650"/>
      <c r="E39" s="650"/>
      <c r="F39" s="650"/>
      <c r="G39" s="650"/>
      <c r="H39" s="650"/>
      <c r="I39" s="797" t="s">
        <v>624</v>
      </c>
      <c r="J39" s="797"/>
      <c r="K39" s="647"/>
      <c r="L39" s="647"/>
      <c r="M39" s="637"/>
      <c r="N39" s="637"/>
      <c r="O39" s="797"/>
      <c r="P39" s="797"/>
      <c r="Q39" s="637"/>
      <c r="R39" s="637"/>
      <c r="S39" s="647"/>
      <c r="T39" s="647"/>
    </row>
    <row r="40" spans="1:20" s="166" customFormat="1" ht="26.25" customHeight="1">
      <c r="A40" s="789"/>
      <c r="B40" s="789"/>
      <c r="C40" s="789"/>
      <c r="D40" s="789"/>
      <c r="E40" s="789"/>
      <c r="F40" s="789"/>
      <c r="G40" s="789"/>
      <c r="H40" s="789"/>
      <c r="I40" s="638"/>
      <c r="J40" s="638"/>
      <c r="K40" s="647"/>
      <c r="L40" s="647"/>
      <c r="M40" s="637"/>
      <c r="N40" s="637"/>
      <c r="O40" s="638"/>
      <c r="P40" s="638"/>
      <c r="Q40" s="637"/>
      <c r="R40" s="637"/>
      <c r="S40" s="647"/>
      <c r="T40" s="647"/>
    </row>
    <row r="41" spans="1:20" s="166" customFormat="1" ht="25.5" customHeight="1">
      <c r="A41" s="641" t="s">
        <v>257</v>
      </c>
      <c r="B41" s="641"/>
      <c r="C41" s="641"/>
      <c r="D41" s="641"/>
      <c r="E41" s="641"/>
      <c r="F41" s="641"/>
      <c r="G41" s="641"/>
      <c r="H41" s="641"/>
      <c r="I41" s="285" t="s">
        <v>602</v>
      </c>
      <c r="J41" s="285"/>
      <c r="K41" s="294" t="s">
        <v>354</v>
      </c>
      <c r="L41" s="294"/>
      <c r="M41" s="285" t="s">
        <v>248</v>
      </c>
      <c r="N41" s="285"/>
      <c r="O41" s="285">
        <v>2027</v>
      </c>
      <c r="P41" s="285"/>
      <c r="Q41" s="285" t="s">
        <v>390</v>
      </c>
      <c r="R41" s="285"/>
      <c r="S41" s="601">
        <v>2028</v>
      </c>
      <c r="T41" s="601"/>
    </row>
    <row r="42" spans="1:20" s="166" customFormat="1" ht="33.75" customHeight="1">
      <c r="A42" s="643"/>
      <c r="B42" s="643"/>
      <c r="C42" s="643"/>
      <c r="D42" s="643"/>
      <c r="E42" s="643"/>
      <c r="F42" s="643"/>
      <c r="G42" s="643"/>
      <c r="H42" s="643"/>
      <c r="I42" s="637"/>
      <c r="J42" s="637"/>
      <c r="K42" s="637"/>
      <c r="L42" s="637"/>
      <c r="M42" s="637"/>
      <c r="N42" s="637"/>
      <c r="O42" s="644"/>
      <c r="P42" s="644"/>
      <c r="Q42" s="638"/>
      <c r="R42" s="638"/>
      <c r="S42" s="644"/>
      <c r="T42" s="644"/>
    </row>
    <row r="43" spans="1:20" s="166" customFormat="1">
      <c r="A43" s="643"/>
      <c r="B43" s="643"/>
      <c r="C43" s="643"/>
      <c r="D43" s="643"/>
      <c r="E43" s="643"/>
      <c r="F43" s="643"/>
      <c r="G43" s="643"/>
      <c r="H43" s="643"/>
      <c r="I43" s="637"/>
      <c r="J43" s="637"/>
      <c r="K43" s="637"/>
      <c r="L43" s="637"/>
      <c r="M43" s="637"/>
      <c r="N43" s="637"/>
      <c r="O43" s="637"/>
      <c r="P43" s="637"/>
      <c r="Q43" s="638"/>
      <c r="R43" s="638"/>
      <c r="S43" s="637"/>
      <c r="T43" s="637"/>
    </row>
    <row r="44" spans="1:20" s="166" customFormat="1" ht="27" customHeight="1">
      <c r="A44" s="641" t="s">
        <v>258</v>
      </c>
      <c r="B44" s="641"/>
      <c r="C44" s="641"/>
      <c r="D44" s="641"/>
      <c r="E44" s="641"/>
      <c r="F44" s="641"/>
      <c r="G44" s="641"/>
      <c r="H44" s="641"/>
      <c r="I44" s="285" t="s">
        <v>602</v>
      </c>
      <c r="J44" s="285"/>
      <c r="K44" s="294" t="s">
        <v>354</v>
      </c>
      <c r="L44" s="294"/>
      <c r="M44" s="285" t="s">
        <v>248</v>
      </c>
      <c r="N44" s="285"/>
      <c r="O44" s="285">
        <v>2027</v>
      </c>
      <c r="P44" s="285"/>
      <c r="Q44" s="285" t="s">
        <v>390</v>
      </c>
      <c r="R44" s="285"/>
      <c r="S44" s="601">
        <v>2028</v>
      </c>
      <c r="T44" s="601"/>
    </row>
    <row r="45" spans="1:20" s="166" customFormat="1">
      <c r="A45" s="636"/>
      <c r="B45" s="636"/>
      <c r="C45" s="636"/>
      <c r="D45" s="636"/>
      <c r="E45" s="636"/>
      <c r="F45" s="636"/>
      <c r="G45" s="636"/>
      <c r="H45" s="636"/>
      <c r="I45" s="642"/>
      <c r="J45" s="642"/>
      <c r="K45" s="637"/>
      <c r="L45" s="637"/>
      <c r="M45" s="637"/>
      <c r="N45" s="637"/>
      <c r="O45" s="637"/>
      <c r="P45" s="637"/>
      <c r="Q45" s="638"/>
      <c r="R45" s="638"/>
      <c r="S45" s="637"/>
      <c r="T45" s="637"/>
    </row>
    <row r="46" spans="1:20" s="166" customFormat="1">
      <c r="A46" s="636"/>
      <c r="B46" s="636"/>
      <c r="C46" s="636"/>
      <c r="D46" s="636"/>
      <c r="E46" s="636"/>
      <c r="F46" s="636"/>
      <c r="G46" s="636"/>
      <c r="H46" s="636"/>
      <c r="I46" s="637"/>
      <c r="J46" s="637"/>
      <c r="K46" s="637"/>
      <c r="L46" s="637"/>
      <c r="M46" s="637"/>
      <c r="N46" s="637"/>
      <c r="O46" s="637"/>
      <c r="P46" s="637"/>
      <c r="Q46" s="638"/>
      <c r="R46" s="638"/>
      <c r="S46" s="637"/>
      <c r="T46" s="637"/>
    </row>
    <row r="48" spans="1:20" s="166" customFormat="1">
      <c r="A48" s="639" t="s">
        <v>261</v>
      </c>
      <c r="B48" s="639"/>
      <c r="C48" s="639"/>
      <c r="D48" s="639"/>
      <c r="E48" s="639"/>
      <c r="F48" s="639"/>
      <c r="G48" s="639"/>
      <c r="H48" s="639"/>
      <c r="I48" s="639"/>
      <c r="J48" s="639"/>
      <c r="K48" s="639"/>
      <c r="L48" s="639"/>
      <c r="M48" s="639"/>
      <c r="N48" s="639"/>
    </row>
    <row r="49" spans="1:14" s="166" customFormat="1" ht="48.75" customHeight="1">
      <c r="A49" s="640" t="s">
        <v>262</v>
      </c>
      <c r="B49" s="640"/>
      <c r="C49" s="179" t="s">
        <v>263</v>
      </c>
      <c r="D49" s="179" t="s">
        <v>264</v>
      </c>
      <c r="E49" s="179" t="s">
        <v>265</v>
      </c>
      <c r="F49" s="179" t="s">
        <v>266</v>
      </c>
      <c r="G49" s="179" t="s">
        <v>267</v>
      </c>
      <c r="H49" s="179" t="s">
        <v>268</v>
      </c>
      <c r="I49" s="179" t="s">
        <v>269</v>
      </c>
      <c r="J49" s="179" t="s">
        <v>270</v>
      </c>
      <c r="K49" s="179" t="s">
        <v>271</v>
      </c>
      <c r="L49" s="179" t="s">
        <v>272</v>
      </c>
      <c r="M49" s="179" t="s">
        <v>273</v>
      </c>
      <c r="N49" s="179" t="s">
        <v>274</v>
      </c>
    </row>
    <row r="50" spans="1:14" s="166" customFormat="1" ht="12" customHeight="1" thickBot="1">
      <c r="A50" s="634">
        <v>1</v>
      </c>
      <c r="B50" s="634"/>
      <c r="C50" s="190" t="s">
        <v>275</v>
      </c>
      <c r="D50" s="190" t="s">
        <v>275</v>
      </c>
      <c r="E50" s="190" t="s">
        <v>275</v>
      </c>
      <c r="F50" s="190" t="s">
        <v>275</v>
      </c>
      <c r="G50" s="190" t="s">
        <v>275</v>
      </c>
      <c r="H50" s="190" t="s">
        <v>275</v>
      </c>
      <c r="I50" s="164" t="s">
        <v>275</v>
      </c>
      <c r="J50" s="164" t="s">
        <v>275</v>
      </c>
      <c r="K50" s="164" t="s">
        <v>275</v>
      </c>
      <c r="L50" s="164" t="s">
        <v>275</v>
      </c>
      <c r="M50" s="164" t="s">
        <v>275</v>
      </c>
      <c r="N50" s="164" t="s">
        <v>275</v>
      </c>
    </row>
    <row r="51" spans="1:14" s="166" customFormat="1" ht="12" customHeight="1" thickBot="1">
      <c r="A51" s="634"/>
      <c r="B51" s="634"/>
      <c r="C51" s="189"/>
      <c r="D51" s="189"/>
      <c r="E51" s="189"/>
      <c r="F51" s="189"/>
      <c r="G51" s="189"/>
      <c r="H51" s="189"/>
      <c r="I51" s="181"/>
      <c r="J51" s="181"/>
      <c r="K51" s="182"/>
      <c r="L51" s="182"/>
      <c r="M51" s="181"/>
      <c r="N51" s="181"/>
    </row>
    <row r="52" spans="1:14" s="166" customFormat="1" ht="12" customHeight="1" thickBot="1">
      <c r="A52" s="634">
        <v>2</v>
      </c>
      <c r="B52" s="634"/>
      <c r="C52" s="190" t="s">
        <v>275</v>
      </c>
      <c r="D52" s="190" t="s">
        <v>275</v>
      </c>
      <c r="E52" s="190" t="s">
        <v>275</v>
      </c>
      <c r="F52" s="190" t="s">
        <v>275</v>
      </c>
      <c r="G52" s="190" t="s">
        <v>275</v>
      </c>
      <c r="H52" s="190" t="s">
        <v>275</v>
      </c>
      <c r="I52" s="164" t="s">
        <v>275</v>
      </c>
      <c r="J52" s="164" t="s">
        <v>275</v>
      </c>
      <c r="K52" s="164" t="s">
        <v>275</v>
      </c>
      <c r="L52" s="164" t="s">
        <v>275</v>
      </c>
      <c r="M52" s="164" t="s">
        <v>275</v>
      </c>
      <c r="N52" s="164" t="s">
        <v>275</v>
      </c>
    </row>
    <row r="53" spans="1:14" s="166" customFormat="1" ht="12" customHeight="1" thickBot="1">
      <c r="A53" s="634"/>
      <c r="B53" s="634"/>
      <c r="C53" s="189"/>
      <c r="D53" s="189"/>
      <c r="E53" s="189"/>
      <c r="F53" s="189"/>
      <c r="G53" s="189"/>
      <c r="H53" s="189"/>
      <c r="I53" s="181"/>
      <c r="J53" s="181"/>
      <c r="K53" s="182"/>
      <c r="L53" s="181"/>
      <c r="M53" s="181"/>
      <c r="N53" s="181"/>
    </row>
    <row r="54" spans="1:14" s="166" customFormat="1" ht="12" customHeight="1" thickBot="1">
      <c r="A54" s="634">
        <v>3</v>
      </c>
      <c r="B54" s="634"/>
      <c r="C54" s="201"/>
      <c r="D54" s="201"/>
      <c r="E54" s="201"/>
      <c r="F54" s="201"/>
      <c r="G54" s="190" t="s">
        <v>275</v>
      </c>
      <c r="H54" s="190" t="s">
        <v>275</v>
      </c>
      <c r="I54" s="164" t="s">
        <v>275</v>
      </c>
      <c r="J54" s="164" t="s">
        <v>275</v>
      </c>
      <c r="K54" s="164" t="s">
        <v>275</v>
      </c>
      <c r="L54" s="164" t="s">
        <v>275</v>
      </c>
      <c r="M54" s="164" t="s">
        <v>275</v>
      </c>
      <c r="N54" s="164" t="s">
        <v>275</v>
      </c>
    </row>
    <row r="55" spans="1:14" s="166" customFormat="1" ht="12" customHeight="1" thickBot="1">
      <c r="A55" s="634"/>
      <c r="B55" s="634"/>
      <c r="C55" s="189"/>
      <c r="D55" s="189"/>
      <c r="E55" s="189"/>
      <c r="F55" s="189"/>
      <c r="G55" s="189"/>
      <c r="H55" s="189"/>
      <c r="I55" s="181"/>
      <c r="J55" s="181"/>
      <c r="K55" s="182"/>
      <c r="L55" s="182"/>
      <c r="M55" s="182"/>
      <c r="N55" s="181"/>
    </row>
    <row r="56" spans="1:14" s="166" customFormat="1" ht="12" customHeight="1" thickBot="1">
      <c r="A56" s="634">
        <v>4</v>
      </c>
      <c r="B56" s="634"/>
      <c r="C56" s="201"/>
      <c r="D56" s="201"/>
      <c r="E56" s="201"/>
      <c r="F56" s="201"/>
      <c r="G56" s="190" t="s">
        <v>275</v>
      </c>
      <c r="H56" s="190" t="s">
        <v>275</v>
      </c>
      <c r="I56" s="164" t="s">
        <v>275</v>
      </c>
      <c r="J56" s="164" t="s">
        <v>275</v>
      </c>
      <c r="K56" s="164" t="s">
        <v>275</v>
      </c>
      <c r="L56" s="164" t="s">
        <v>275</v>
      </c>
      <c r="M56" s="164" t="s">
        <v>275</v>
      </c>
      <c r="N56" s="164" t="s">
        <v>275</v>
      </c>
    </row>
    <row r="57" spans="1:14" s="166" customFormat="1" ht="12" customHeight="1" thickBot="1">
      <c r="A57" s="634"/>
      <c r="B57" s="634"/>
      <c r="C57" s="189"/>
      <c r="D57" s="189"/>
      <c r="E57" s="189"/>
      <c r="F57" s="189"/>
      <c r="G57" s="189"/>
      <c r="H57" s="189"/>
      <c r="I57" s="181"/>
      <c r="J57" s="181"/>
      <c r="K57" s="182"/>
      <c r="L57" s="182"/>
      <c r="M57" s="181"/>
      <c r="N57" s="181"/>
    </row>
    <row r="58" spans="1:14" s="166" customFormat="1" ht="12" customHeight="1" thickBot="1">
      <c r="A58" s="634"/>
      <c r="B58" s="634"/>
      <c r="C58" s="189"/>
      <c r="D58" s="189"/>
      <c r="E58" s="189"/>
      <c r="F58" s="189"/>
      <c r="G58" s="190"/>
      <c r="H58" s="190"/>
      <c r="I58" s="164"/>
      <c r="J58" s="164"/>
      <c r="K58" s="164"/>
      <c r="L58" s="164"/>
      <c r="M58" s="164"/>
      <c r="N58" s="164"/>
    </row>
    <row r="59" spans="1:14" s="166" customFormat="1" ht="12" customHeight="1" thickBot="1">
      <c r="A59" s="634"/>
      <c r="B59" s="634"/>
      <c r="C59" s="189"/>
      <c r="D59" s="189"/>
      <c r="E59" s="189"/>
      <c r="F59" s="189"/>
      <c r="G59" s="189"/>
      <c r="H59" s="189"/>
      <c r="I59" s="181"/>
      <c r="J59" s="181"/>
      <c r="K59" s="181"/>
      <c r="L59" s="181"/>
      <c r="M59" s="181"/>
      <c r="N59" s="182"/>
    </row>
    <row r="60" spans="1:14" s="166" customFormat="1" ht="4.5" hidden="1" customHeight="1">
      <c r="A60" s="635" t="s">
        <v>313</v>
      </c>
      <c r="B60" s="635"/>
      <c r="C60" s="635"/>
      <c r="D60" s="635"/>
      <c r="E60" s="635"/>
      <c r="F60" s="618"/>
      <c r="G60" s="618"/>
      <c r="H60" s="626" t="s">
        <v>313</v>
      </c>
      <c r="I60" s="626"/>
      <c r="J60" s="626"/>
      <c r="K60" s="626"/>
      <c r="L60" s="626"/>
      <c r="M60" s="618"/>
      <c r="N60" s="618"/>
    </row>
    <row r="61" spans="1:14" s="166" customFormat="1" hidden="1">
      <c r="A61" s="626" t="s">
        <v>314</v>
      </c>
      <c r="B61" s="626"/>
      <c r="C61" s="626"/>
      <c r="D61" s="626"/>
      <c r="E61" s="626"/>
      <c r="F61" s="618"/>
      <c r="G61" s="618"/>
      <c r="H61" s="626" t="s">
        <v>314</v>
      </c>
      <c r="I61" s="626"/>
      <c r="J61" s="626"/>
      <c r="K61" s="626"/>
      <c r="L61" s="626"/>
      <c r="M61" s="618"/>
      <c r="N61" s="618"/>
    </row>
    <row r="62" spans="1:14" s="166" customFormat="1" hidden="1"/>
    <row r="63" spans="1:14" s="166" customFormat="1" hidden="1">
      <c r="A63" s="625" t="s">
        <v>315</v>
      </c>
      <c r="B63" s="625"/>
      <c r="C63" s="625"/>
      <c r="D63" s="625"/>
      <c r="E63" s="625"/>
      <c r="F63" s="625"/>
      <c r="G63" s="625"/>
      <c r="H63" s="625" t="s">
        <v>315</v>
      </c>
      <c r="I63" s="625"/>
      <c r="J63" s="625"/>
      <c r="K63" s="625"/>
      <c r="L63" s="625"/>
      <c r="M63" s="625"/>
      <c r="N63" s="625"/>
    </row>
    <row r="64" spans="1:14" s="166" customFormat="1" hidden="1">
      <c r="A64" s="626" t="s">
        <v>316</v>
      </c>
      <c r="B64" s="626"/>
      <c r="C64" s="630"/>
      <c r="D64" s="630"/>
      <c r="E64" s="630"/>
      <c r="F64" s="630"/>
      <c r="G64" s="630"/>
      <c r="H64" s="626" t="s">
        <v>317</v>
      </c>
      <c r="I64" s="626"/>
      <c r="J64" s="630"/>
      <c r="K64" s="630"/>
      <c r="L64" s="630"/>
      <c r="M64" s="630"/>
      <c r="N64" s="630"/>
    </row>
    <row r="65" spans="1:14" s="166" customFormat="1" hidden="1">
      <c r="A65" s="626"/>
      <c r="B65" s="626"/>
      <c r="C65" s="630"/>
      <c r="D65" s="630"/>
      <c r="E65" s="630"/>
      <c r="F65" s="630"/>
      <c r="G65" s="630"/>
      <c r="H65" s="626"/>
      <c r="I65" s="626"/>
      <c r="J65" s="630"/>
      <c r="K65" s="630"/>
      <c r="L65" s="630"/>
      <c r="M65" s="630"/>
      <c r="N65" s="630"/>
    </row>
    <row r="66" spans="1:14" s="166" customFormat="1" hidden="1">
      <c r="A66" s="626"/>
      <c r="B66" s="626"/>
      <c r="C66" s="630"/>
      <c r="D66" s="630"/>
      <c r="E66" s="630"/>
      <c r="F66" s="630"/>
      <c r="G66" s="630"/>
      <c r="H66" s="626"/>
      <c r="I66" s="626"/>
      <c r="J66" s="630"/>
      <c r="K66" s="630"/>
      <c r="L66" s="630"/>
      <c r="M66" s="630"/>
      <c r="N66" s="630"/>
    </row>
    <row r="67" spans="1:14" s="166" customFormat="1" hidden="1">
      <c r="A67" s="626" t="s">
        <v>318</v>
      </c>
      <c r="B67" s="626"/>
      <c r="C67" s="630"/>
      <c r="D67" s="630"/>
      <c r="E67" s="630"/>
      <c r="F67" s="630"/>
      <c r="G67" s="630"/>
      <c r="H67" s="626" t="s">
        <v>318</v>
      </c>
      <c r="I67" s="626"/>
      <c r="J67" s="630"/>
      <c r="K67" s="630"/>
      <c r="L67" s="630"/>
      <c r="M67" s="630"/>
      <c r="N67" s="630"/>
    </row>
    <row r="68" spans="1:14" s="166" customFormat="1" hidden="1">
      <c r="A68" s="626"/>
      <c r="B68" s="626"/>
      <c r="C68" s="630"/>
      <c r="D68" s="630"/>
      <c r="E68" s="630"/>
      <c r="F68" s="630"/>
      <c r="G68" s="630"/>
      <c r="H68" s="626"/>
      <c r="I68" s="626"/>
      <c r="J68" s="630"/>
      <c r="K68" s="630"/>
      <c r="L68" s="630"/>
      <c r="M68" s="630"/>
      <c r="N68" s="630"/>
    </row>
    <row r="69" spans="1:14" s="166" customFormat="1" hidden="1">
      <c r="A69" s="626"/>
      <c r="B69" s="626"/>
      <c r="C69" s="630"/>
      <c r="D69" s="630"/>
      <c r="E69" s="630"/>
      <c r="F69" s="630"/>
      <c r="G69" s="630"/>
      <c r="H69" s="626"/>
      <c r="I69" s="626"/>
      <c r="J69" s="630"/>
      <c r="K69" s="630"/>
      <c r="L69" s="630"/>
      <c r="M69" s="630"/>
      <c r="N69" s="630"/>
    </row>
    <row r="70" spans="1:14" s="166" customFormat="1" hidden="1">
      <c r="A70" s="625" t="s">
        <v>319</v>
      </c>
      <c r="B70" s="625"/>
      <c r="C70" s="625"/>
      <c r="D70" s="625"/>
      <c r="E70" s="625"/>
      <c r="F70" s="625"/>
      <c r="G70" s="625"/>
      <c r="H70" s="625" t="s">
        <v>319</v>
      </c>
      <c r="I70" s="625"/>
      <c r="J70" s="625"/>
      <c r="K70" s="625"/>
      <c r="L70" s="625"/>
      <c r="M70" s="625"/>
      <c r="N70" s="625"/>
    </row>
    <row r="71" spans="1:14" s="166" customFormat="1" hidden="1">
      <c r="A71" s="626" t="s">
        <v>320</v>
      </c>
      <c r="B71" s="626"/>
      <c r="C71" s="630"/>
      <c r="D71" s="630"/>
      <c r="E71" s="630"/>
      <c r="F71" s="630"/>
      <c r="G71" s="630"/>
      <c r="H71" s="626" t="s">
        <v>321</v>
      </c>
      <c r="I71" s="626"/>
      <c r="J71" s="630"/>
      <c r="K71" s="630"/>
      <c r="L71" s="630"/>
      <c r="M71" s="630"/>
      <c r="N71" s="630"/>
    </row>
    <row r="72" spans="1:14" s="166" customFormat="1" hidden="1">
      <c r="A72" s="626"/>
      <c r="B72" s="626"/>
      <c r="C72" s="630"/>
      <c r="D72" s="630"/>
      <c r="E72" s="630"/>
      <c r="F72" s="630"/>
      <c r="G72" s="630"/>
      <c r="H72" s="626"/>
      <c r="I72" s="626"/>
      <c r="J72" s="630"/>
      <c r="K72" s="630"/>
      <c r="L72" s="630"/>
      <c r="M72" s="630"/>
      <c r="N72" s="630"/>
    </row>
    <row r="73" spans="1:14" s="166" customFormat="1" hidden="1">
      <c r="A73" s="626"/>
      <c r="B73" s="626"/>
      <c r="C73" s="630"/>
      <c r="D73" s="630"/>
      <c r="E73" s="630"/>
      <c r="F73" s="630"/>
      <c r="G73" s="630"/>
      <c r="H73" s="626"/>
      <c r="I73" s="626"/>
      <c r="J73" s="630"/>
      <c r="K73" s="630"/>
      <c r="L73" s="630"/>
      <c r="M73" s="630"/>
      <c r="N73" s="630"/>
    </row>
    <row r="74" spans="1:14" s="166" customFormat="1" hidden="1">
      <c r="A74" s="626" t="s">
        <v>322</v>
      </c>
      <c r="B74" s="626"/>
      <c r="C74" s="630"/>
      <c r="D74" s="630"/>
      <c r="E74" s="630"/>
      <c r="F74" s="630"/>
      <c r="G74" s="630"/>
      <c r="H74" s="626" t="s">
        <v>322</v>
      </c>
      <c r="I74" s="626"/>
      <c r="J74" s="630"/>
      <c r="K74" s="630"/>
      <c r="L74" s="630"/>
      <c r="M74" s="630"/>
      <c r="N74" s="630"/>
    </row>
    <row r="75" spans="1:14" s="166" customFormat="1" hidden="1">
      <c r="A75" s="626"/>
      <c r="B75" s="626"/>
      <c r="C75" s="630"/>
      <c r="D75" s="630"/>
      <c r="E75" s="630"/>
      <c r="F75" s="630"/>
      <c r="G75" s="630"/>
      <c r="H75" s="626"/>
      <c r="I75" s="626"/>
      <c r="J75" s="630"/>
      <c r="K75" s="630"/>
      <c r="L75" s="630"/>
      <c r="M75" s="630"/>
      <c r="N75" s="630"/>
    </row>
    <row r="76" spans="1:14" s="166" customFormat="1" hidden="1">
      <c r="A76" s="626"/>
      <c r="B76" s="626"/>
      <c r="C76" s="630"/>
      <c r="D76" s="630"/>
      <c r="E76" s="630"/>
      <c r="F76" s="630"/>
      <c r="G76" s="630"/>
      <c r="H76" s="626"/>
      <c r="I76" s="626"/>
      <c r="J76" s="630"/>
      <c r="K76" s="630"/>
      <c r="L76" s="630"/>
      <c r="M76" s="630"/>
      <c r="N76" s="630"/>
    </row>
    <row r="78" spans="1:14" s="166" customFormat="1">
      <c r="A78" s="625" t="s">
        <v>277</v>
      </c>
      <c r="B78" s="625"/>
      <c r="C78" s="625"/>
      <c r="D78" s="625"/>
      <c r="E78" s="625"/>
      <c r="F78" s="625"/>
      <c r="G78" s="625"/>
      <c r="H78" s="625"/>
      <c r="I78" s="625"/>
      <c r="J78" s="625"/>
      <c r="K78" s="625"/>
      <c r="L78" s="625"/>
      <c r="M78" s="625"/>
      <c r="N78" s="625"/>
    </row>
    <row r="79" spans="1:14" s="166" customFormat="1" ht="31.5" customHeight="1">
      <c r="A79" s="74" t="s">
        <v>323</v>
      </c>
      <c r="B79" s="631" t="s">
        <v>279</v>
      </c>
      <c r="C79" s="631"/>
      <c r="D79" s="631"/>
      <c r="E79" s="631"/>
      <c r="F79" s="631"/>
      <c r="G79" s="632" t="s">
        <v>280</v>
      </c>
      <c r="H79" s="632"/>
      <c r="I79" s="632"/>
      <c r="J79" s="632"/>
      <c r="K79" s="632"/>
      <c r="L79" s="632"/>
      <c r="M79" s="633"/>
      <c r="N79" s="633"/>
    </row>
    <row r="80" spans="1:14" s="166" customFormat="1" ht="58.9" customHeight="1">
      <c r="A80" s="95" t="s">
        <v>324</v>
      </c>
      <c r="B80" s="275" t="s">
        <v>431</v>
      </c>
      <c r="C80" s="275"/>
      <c r="D80" s="275"/>
      <c r="E80" s="275"/>
      <c r="F80" s="275"/>
      <c r="G80" s="276"/>
      <c r="H80" s="276"/>
      <c r="I80" s="623"/>
      <c r="J80" s="623"/>
      <c r="K80" s="623"/>
      <c r="L80" s="623"/>
      <c r="M80" s="620"/>
      <c r="N80" s="620"/>
    </row>
    <row r="81" spans="1:14" s="166" customFormat="1" ht="58.9" customHeight="1">
      <c r="A81" s="95" t="s">
        <v>432</v>
      </c>
      <c r="B81" s="275" t="s">
        <v>433</v>
      </c>
      <c r="C81" s="275"/>
      <c r="D81" s="275"/>
      <c r="E81" s="275"/>
      <c r="F81" s="275"/>
      <c r="G81" s="276">
        <v>18</v>
      </c>
      <c r="H81" s="276"/>
      <c r="I81" s="623"/>
      <c r="J81" s="623"/>
      <c r="K81" s="623"/>
      <c r="L81" s="623"/>
      <c r="M81" s="620"/>
      <c r="N81" s="620"/>
    </row>
    <row r="82" spans="1:14" s="166" customFormat="1" ht="58.9" customHeight="1">
      <c r="A82" s="95" t="s">
        <v>434</v>
      </c>
      <c r="B82" s="275" t="s">
        <v>435</v>
      </c>
      <c r="C82" s="275"/>
      <c r="D82" s="275"/>
      <c r="E82" s="275"/>
      <c r="F82" s="275"/>
      <c r="G82" s="276">
        <v>18</v>
      </c>
      <c r="H82" s="276"/>
      <c r="I82" s="623"/>
      <c r="J82" s="623"/>
      <c r="K82" s="623"/>
      <c r="L82" s="623"/>
      <c r="M82" s="620"/>
      <c r="N82" s="620"/>
    </row>
    <row r="83" spans="1:14" s="166" customFormat="1" ht="58.9" customHeight="1">
      <c r="A83" s="95" t="s">
        <v>653</v>
      </c>
      <c r="B83" s="275" t="s">
        <v>654</v>
      </c>
      <c r="C83" s="275"/>
      <c r="D83" s="275"/>
      <c r="E83" s="275"/>
      <c r="F83" s="275"/>
      <c r="G83" s="276">
        <v>18</v>
      </c>
      <c r="H83" s="276"/>
      <c r="I83" s="623"/>
      <c r="J83" s="623"/>
      <c r="K83" s="623"/>
      <c r="L83" s="623"/>
      <c r="M83" s="620"/>
      <c r="N83" s="620"/>
    </row>
    <row r="84" spans="1:14" s="166" customFormat="1" ht="58.9" customHeight="1">
      <c r="A84" s="95" t="s">
        <v>599</v>
      </c>
      <c r="B84" s="275" t="s">
        <v>648</v>
      </c>
      <c r="C84" s="275"/>
      <c r="D84" s="275"/>
      <c r="E84" s="275"/>
      <c r="F84" s="275"/>
      <c r="G84" s="276">
        <v>5</v>
      </c>
      <c r="H84" s="276"/>
      <c r="I84" s="623"/>
      <c r="J84" s="623"/>
      <c r="K84" s="623"/>
      <c r="L84" s="623"/>
      <c r="M84" s="620"/>
      <c r="N84" s="620"/>
    </row>
    <row r="85" spans="1:14" s="166" customFormat="1" ht="25.5">
      <c r="A85" s="95" t="s">
        <v>324</v>
      </c>
      <c r="B85" s="275" t="s">
        <v>365</v>
      </c>
      <c r="C85" s="275"/>
      <c r="D85" s="275"/>
      <c r="E85" s="275"/>
      <c r="F85" s="275"/>
      <c r="G85" s="622"/>
      <c r="H85" s="622"/>
      <c r="I85" s="623"/>
      <c r="J85" s="623"/>
      <c r="K85" s="623"/>
      <c r="L85" s="623"/>
      <c r="M85" s="620"/>
      <c r="N85" s="620"/>
    </row>
    <row r="86" spans="1:14" s="166" customFormat="1" ht="25.5">
      <c r="A86" s="95" t="s">
        <v>324</v>
      </c>
      <c r="B86" s="275" t="s">
        <v>325</v>
      </c>
      <c r="C86" s="275"/>
      <c r="D86" s="275"/>
      <c r="E86" s="275"/>
      <c r="F86" s="275"/>
      <c r="G86" s="622"/>
      <c r="H86" s="622"/>
      <c r="I86" s="623"/>
      <c r="J86" s="623"/>
      <c r="K86" s="623"/>
      <c r="L86" s="623"/>
      <c r="M86" s="620"/>
      <c r="N86" s="620"/>
    </row>
    <row r="87" spans="1:14" s="166" customFormat="1" ht="25.5">
      <c r="A87" s="78" t="s">
        <v>282</v>
      </c>
      <c r="B87" s="621" t="s">
        <v>600</v>
      </c>
      <c r="C87" s="621"/>
      <c r="D87" s="621"/>
      <c r="E87" s="621"/>
      <c r="F87" s="621"/>
      <c r="G87" s="622">
        <v>25</v>
      </c>
      <c r="H87" s="622"/>
      <c r="I87" s="623"/>
      <c r="J87" s="623"/>
      <c r="K87" s="623"/>
      <c r="L87" s="623"/>
      <c r="M87" s="620"/>
      <c r="N87" s="620"/>
    </row>
    <row r="88" spans="1:14" s="166" customFormat="1" ht="25.5">
      <c r="A88" s="78" t="s">
        <v>282</v>
      </c>
      <c r="B88" s="628" t="s">
        <v>655</v>
      </c>
      <c r="C88" s="628"/>
      <c r="D88" s="628"/>
      <c r="E88" s="628"/>
      <c r="F88" s="628"/>
      <c r="G88" s="622">
        <v>10</v>
      </c>
      <c r="H88" s="622"/>
      <c r="I88" s="623"/>
      <c r="J88" s="623"/>
      <c r="K88" s="623"/>
      <c r="L88" s="623"/>
      <c r="M88" s="620"/>
      <c r="N88" s="620"/>
    </row>
    <row r="89" spans="1:14" s="166" customFormat="1" ht="25.5">
      <c r="A89" s="78" t="s">
        <v>282</v>
      </c>
      <c r="B89" s="621" t="s">
        <v>727</v>
      </c>
      <c r="C89" s="621"/>
      <c r="D89" s="621"/>
      <c r="E89" s="621"/>
      <c r="F89" s="621"/>
      <c r="G89" s="622">
        <v>6</v>
      </c>
      <c r="H89" s="622"/>
      <c r="I89" s="623"/>
      <c r="J89" s="623"/>
      <c r="K89" s="623"/>
      <c r="L89" s="623"/>
      <c r="M89" s="620"/>
      <c r="N89" s="620"/>
    </row>
    <row r="90" spans="1:14" s="166" customFormat="1">
      <c r="A90" s="185"/>
      <c r="B90" s="621"/>
      <c r="C90" s="621"/>
      <c r="D90" s="621"/>
      <c r="E90" s="621"/>
      <c r="F90" s="621"/>
      <c r="G90" s="622"/>
      <c r="H90" s="622"/>
      <c r="I90" s="623"/>
      <c r="J90" s="623"/>
      <c r="K90" s="623"/>
      <c r="L90" s="623"/>
      <c r="M90" s="620"/>
      <c r="N90" s="620"/>
    </row>
    <row r="91" spans="1:14" s="166" customFormat="1">
      <c r="A91" s="185"/>
      <c r="B91" s="621"/>
      <c r="C91" s="621"/>
      <c r="D91" s="621"/>
      <c r="E91" s="621"/>
      <c r="F91" s="621"/>
      <c r="G91" s="622"/>
      <c r="H91" s="622"/>
      <c r="I91" s="623"/>
      <c r="J91" s="623"/>
      <c r="K91" s="623"/>
      <c r="L91" s="623"/>
      <c r="M91" s="620"/>
      <c r="N91" s="620"/>
    </row>
    <row r="92" spans="1:14" s="166" customFormat="1">
      <c r="A92" s="186">
        <f>COUNTA(B80:F91)</f>
        <v>10</v>
      </c>
      <c r="B92" s="624"/>
      <c r="C92" s="624"/>
      <c r="D92" s="624"/>
      <c r="E92" s="624"/>
      <c r="F92" s="624"/>
      <c r="G92" s="624"/>
      <c r="H92" s="624"/>
      <c r="I92" s="624"/>
      <c r="J92" s="624"/>
      <c r="K92" s="624"/>
      <c r="L92" s="624"/>
      <c r="M92" s="614"/>
      <c r="N92" s="614"/>
    </row>
    <row r="94" spans="1:14" s="166" customFormat="1">
      <c r="A94" s="625" t="s">
        <v>287</v>
      </c>
      <c r="B94" s="625"/>
      <c r="C94" s="625"/>
      <c r="D94" s="625"/>
      <c r="E94" s="625"/>
      <c r="F94" s="625"/>
      <c r="G94" s="625"/>
      <c r="H94" s="625"/>
      <c r="I94" s="625"/>
      <c r="J94" s="625"/>
      <c r="K94" s="625"/>
      <c r="L94" s="625"/>
      <c r="M94" s="625"/>
      <c r="N94" s="625"/>
    </row>
    <row r="95" spans="1:14" s="166" customFormat="1">
      <c r="A95" s="626" t="s">
        <v>288</v>
      </c>
      <c r="B95" s="626"/>
      <c r="C95" s="626"/>
      <c r="D95" s="626"/>
      <c r="E95" s="627" t="s">
        <v>61</v>
      </c>
      <c r="F95" s="627"/>
      <c r="G95" s="627"/>
      <c r="H95" s="627"/>
      <c r="I95" s="627"/>
      <c r="J95" s="627"/>
      <c r="K95" s="627"/>
      <c r="L95" s="627"/>
      <c r="M95" s="614" t="s">
        <v>289</v>
      </c>
      <c r="N95" s="614"/>
    </row>
    <row r="96" spans="1:14" s="166" customFormat="1">
      <c r="A96" s="618"/>
      <c r="B96" s="618"/>
      <c r="C96" s="618"/>
      <c r="D96" s="618"/>
      <c r="E96" s="619"/>
      <c r="F96" s="619"/>
      <c r="G96" s="619"/>
      <c r="H96" s="619"/>
      <c r="I96" s="619"/>
      <c r="J96" s="619"/>
      <c r="K96" s="619"/>
      <c r="L96" s="619"/>
      <c r="M96" s="620"/>
      <c r="N96" s="620"/>
    </row>
    <row r="97" spans="1:18" s="166" customFormat="1">
      <c r="A97" s="618"/>
      <c r="B97" s="618"/>
      <c r="C97" s="618"/>
      <c r="D97" s="618"/>
      <c r="E97" s="619"/>
      <c r="F97" s="619"/>
      <c r="G97" s="619"/>
      <c r="H97" s="619"/>
      <c r="I97" s="619"/>
      <c r="J97" s="619"/>
      <c r="K97" s="619"/>
      <c r="L97" s="619"/>
      <c r="M97" s="620"/>
      <c r="N97" s="620"/>
      <c r="O97" s="187"/>
      <c r="P97" s="188"/>
      <c r="Q97" s="188"/>
      <c r="R97" s="188"/>
    </row>
    <row r="98" spans="1:18" s="166" customFormat="1">
      <c r="A98" s="618"/>
      <c r="B98" s="618"/>
      <c r="C98" s="618"/>
      <c r="D98" s="618"/>
      <c r="E98" s="619"/>
      <c r="F98" s="619"/>
      <c r="G98" s="619"/>
      <c r="H98" s="619"/>
      <c r="I98" s="619"/>
      <c r="J98" s="619"/>
      <c r="K98" s="619"/>
      <c r="L98" s="619"/>
      <c r="M98" s="620"/>
      <c r="N98" s="620"/>
    </row>
    <row r="99" spans="1:18" s="166" customFormat="1">
      <c r="A99" s="618"/>
      <c r="B99" s="618"/>
      <c r="C99" s="618"/>
      <c r="D99" s="618"/>
      <c r="E99" s="619"/>
      <c r="F99" s="619"/>
      <c r="G99" s="619"/>
      <c r="H99" s="619"/>
      <c r="I99" s="619"/>
      <c r="J99" s="619"/>
      <c r="K99" s="619"/>
      <c r="L99" s="619"/>
      <c r="M99" s="620"/>
      <c r="N99" s="620"/>
    </row>
    <row r="100" spans="1:18" s="166" customFormat="1">
      <c r="A100" s="618"/>
      <c r="B100" s="618"/>
      <c r="C100" s="618"/>
      <c r="D100" s="618"/>
      <c r="E100" s="619"/>
      <c r="F100" s="619"/>
      <c r="G100" s="619"/>
      <c r="H100" s="619"/>
      <c r="I100" s="619"/>
      <c r="J100" s="619"/>
      <c r="K100" s="619"/>
      <c r="L100" s="619"/>
      <c r="M100" s="620"/>
      <c r="N100" s="620"/>
    </row>
    <row r="101" spans="1:18" s="166" customFormat="1">
      <c r="A101" s="618"/>
      <c r="B101" s="618"/>
      <c r="C101" s="618"/>
      <c r="D101" s="618"/>
      <c r="E101" s="619"/>
      <c r="F101" s="619"/>
      <c r="G101" s="619"/>
      <c r="H101" s="619"/>
      <c r="I101" s="619"/>
      <c r="J101" s="619"/>
      <c r="K101" s="619"/>
      <c r="L101" s="619"/>
      <c r="M101" s="620"/>
      <c r="N101" s="620"/>
    </row>
    <row r="102" spans="1:18" s="166" customFormat="1">
      <c r="A102" s="613" t="s">
        <v>290</v>
      </c>
      <c r="B102" s="613"/>
      <c r="C102" s="613"/>
      <c r="D102" s="613"/>
      <c r="E102" s="613"/>
      <c r="F102" s="613"/>
      <c r="G102" s="613"/>
      <c r="H102" s="613"/>
      <c r="I102" s="613"/>
      <c r="J102" s="613"/>
      <c r="K102" s="613"/>
      <c r="L102" s="613"/>
      <c r="M102" s="614"/>
      <c r="N102" s="614"/>
    </row>
    <row r="104" spans="1:18" s="166" customFormat="1" ht="14.25" customHeight="1"/>
    <row r="105" spans="1:18" s="166" customFormat="1" hidden="1">
      <c r="A105" s="615" t="s">
        <v>326</v>
      </c>
      <c r="B105" s="615"/>
      <c r="C105" s="615"/>
      <c r="D105" s="615"/>
      <c r="E105" s="615"/>
      <c r="F105" s="615"/>
      <c r="G105" s="615"/>
      <c r="H105" s="615"/>
      <c r="I105" s="615"/>
      <c r="J105" s="615"/>
      <c r="K105" s="615"/>
      <c r="L105" s="615"/>
      <c r="M105" s="615"/>
      <c r="N105" s="615"/>
    </row>
    <row r="106" spans="1:18" s="166" customFormat="1" hidden="1">
      <c r="A106" s="616" t="s">
        <v>327</v>
      </c>
      <c r="B106" s="616"/>
      <c r="C106" s="616"/>
      <c r="D106" s="616"/>
      <c r="E106" s="616"/>
      <c r="F106" s="616"/>
      <c r="G106" s="616"/>
      <c r="H106" s="616"/>
      <c r="I106" s="616"/>
      <c r="J106" s="616"/>
      <c r="K106" s="616"/>
      <c r="L106" s="616"/>
      <c r="M106" s="616"/>
      <c r="N106" s="616"/>
    </row>
    <row r="107" spans="1:18" s="166" customFormat="1" ht="12.75" hidden="1" customHeight="1">
      <c r="A107" s="617" t="s">
        <v>328</v>
      </c>
      <c r="B107" s="617"/>
      <c r="C107" s="617"/>
      <c r="D107" s="617"/>
      <c r="E107" s="608" t="s">
        <v>329</v>
      </c>
      <c r="F107" s="608"/>
      <c r="G107" s="608"/>
      <c r="H107" s="612"/>
      <c r="I107" s="612"/>
      <c r="J107" s="612"/>
      <c r="K107" s="612"/>
      <c r="L107" s="612"/>
      <c r="M107" s="612"/>
      <c r="N107" s="612"/>
    </row>
    <row r="108" spans="1:18" s="166" customFormat="1" ht="98.25" hidden="1" customHeight="1">
      <c r="A108" s="617"/>
      <c r="B108" s="617"/>
      <c r="C108" s="617"/>
      <c r="D108" s="617"/>
      <c r="E108" s="608"/>
      <c r="F108" s="608"/>
      <c r="G108" s="608"/>
      <c r="H108" s="612"/>
      <c r="I108" s="612"/>
      <c r="J108" s="612"/>
      <c r="K108" s="612"/>
      <c r="L108" s="612"/>
      <c r="M108" s="612"/>
      <c r="N108" s="612"/>
    </row>
    <row r="109" spans="1:18" s="166" customFormat="1" ht="12.75" hidden="1" customHeight="1">
      <c r="A109" s="607" t="s">
        <v>330</v>
      </c>
      <c r="B109" s="607"/>
      <c r="C109" s="607"/>
      <c r="D109" s="607"/>
      <c r="E109" s="608" t="s">
        <v>331</v>
      </c>
      <c r="F109" s="608"/>
      <c r="G109" s="608"/>
      <c r="H109" s="612"/>
      <c r="I109" s="612"/>
      <c r="J109" s="612"/>
      <c r="K109" s="612"/>
      <c r="L109" s="612"/>
      <c r="M109" s="612"/>
      <c r="N109" s="612"/>
    </row>
    <row r="110" spans="1:18" s="166" customFormat="1" ht="69.75" hidden="1" customHeight="1">
      <c r="A110" s="607"/>
      <c r="B110" s="607"/>
      <c r="C110" s="607"/>
      <c r="D110" s="607"/>
      <c r="E110" s="608"/>
      <c r="F110" s="608"/>
      <c r="G110" s="608"/>
      <c r="H110" s="612"/>
      <c r="I110" s="612"/>
      <c r="J110" s="612"/>
      <c r="K110" s="612"/>
      <c r="L110" s="612"/>
      <c r="M110" s="612"/>
      <c r="N110" s="612"/>
    </row>
    <row r="111" spans="1:18" s="166" customFormat="1" ht="12.75" hidden="1" customHeight="1">
      <c r="A111" s="607" t="s">
        <v>332</v>
      </c>
      <c r="B111" s="607"/>
      <c r="C111" s="607"/>
      <c r="D111" s="607"/>
      <c r="E111" s="608" t="s">
        <v>333</v>
      </c>
      <c r="F111" s="608"/>
      <c r="G111" s="608"/>
      <c r="H111" s="612"/>
      <c r="I111" s="612"/>
      <c r="J111" s="612"/>
      <c r="K111" s="612"/>
      <c r="L111" s="612"/>
      <c r="M111" s="612"/>
      <c r="N111" s="612"/>
    </row>
    <row r="112" spans="1:18" s="166" customFormat="1" ht="40.5" hidden="1" customHeight="1">
      <c r="A112" s="607"/>
      <c r="B112" s="607"/>
      <c r="C112" s="607"/>
      <c r="D112" s="607"/>
      <c r="E112" s="608"/>
      <c r="F112" s="608"/>
      <c r="G112" s="608"/>
      <c r="H112" s="612"/>
      <c r="I112" s="612"/>
      <c r="J112" s="612"/>
      <c r="K112" s="612"/>
      <c r="L112" s="612"/>
      <c r="M112" s="612"/>
      <c r="N112" s="612"/>
    </row>
    <row r="113" spans="1:14" s="166" customFormat="1" ht="12.75" hidden="1" customHeight="1">
      <c r="A113" s="607" t="s">
        <v>334</v>
      </c>
      <c r="B113" s="607"/>
      <c r="C113" s="607"/>
      <c r="D113" s="607"/>
      <c r="E113" s="608" t="s">
        <v>335</v>
      </c>
      <c r="F113" s="608"/>
      <c r="G113" s="608"/>
      <c r="H113" s="612"/>
      <c r="I113" s="612"/>
      <c r="J113" s="612"/>
      <c r="K113" s="612"/>
      <c r="L113" s="612"/>
      <c r="M113" s="612"/>
      <c r="N113" s="612"/>
    </row>
    <row r="114" spans="1:14" s="166" customFormat="1" ht="55.5" hidden="1" customHeight="1">
      <c r="A114" s="607"/>
      <c r="B114" s="607"/>
      <c r="C114" s="607"/>
      <c r="D114" s="607"/>
      <c r="E114" s="608"/>
      <c r="F114" s="608"/>
      <c r="G114" s="608"/>
      <c r="H114" s="612"/>
      <c r="I114" s="612"/>
      <c r="J114" s="612"/>
      <c r="K114" s="612"/>
      <c r="L114" s="612"/>
      <c r="M114" s="612"/>
      <c r="N114" s="612"/>
    </row>
    <row r="115" spans="1:14" s="166" customFormat="1" ht="12.75" hidden="1" customHeight="1">
      <c r="A115" s="607" t="s">
        <v>336</v>
      </c>
      <c r="B115" s="607"/>
      <c r="C115" s="607"/>
      <c r="D115" s="607"/>
      <c r="E115" s="608" t="s">
        <v>337</v>
      </c>
      <c r="F115" s="608"/>
      <c r="G115" s="608"/>
      <c r="H115" s="612"/>
      <c r="I115" s="612"/>
      <c r="J115" s="612"/>
      <c r="K115" s="612"/>
      <c r="L115" s="612"/>
      <c r="M115" s="612"/>
      <c r="N115" s="612"/>
    </row>
    <row r="116" spans="1:14" s="166" customFormat="1" ht="50.25" hidden="1" customHeight="1">
      <c r="A116" s="607"/>
      <c r="B116" s="607"/>
      <c r="C116" s="607"/>
      <c r="D116" s="607"/>
      <c r="E116" s="608"/>
      <c r="F116" s="608"/>
      <c r="G116" s="608"/>
      <c r="H116" s="612"/>
      <c r="I116" s="612"/>
      <c r="J116" s="612"/>
      <c r="K116" s="612"/>
      <c r="L116" s="612"/>
      <c r="M116" s="612"/>
      <c r="N116" s="612"/>
    </row>
    <row r="117" spans="1:14" s="166" customFormat="1" ht="12.75" hidden="1" customHeight="1">
      <c r="A117" s="607" t="s">
        <v>338</v>
      </c>
      <c r="B117" s="607"/>
      <c r="C117" s="607"/>
      <c r="D117" s="607"/>
      <c r="E117" s="608" t="s">
        <v>339</v>
      </c>
      <c r="F117" s="608"/>
      <c r="G117" s="608"/>
      <c r="H117" s="609" t="s">
        <v>340</v>
      </c>
      <c r="I117" s="609"/>
      <c r="J117" s="609"/>
      <c r="K117" s="609"/>
      <c r="L117" s="609"/>
      <c r="M117" s="609"/>
      <c r="N117" s="609"/>
    </row>
    <row r="118" spans="1:14" s="166" customFormat="1" ht="147.75" hidden="1" customHeight="1">
      <c r="A118" s="607"/>
      <c r="B118" s="607"/>
      <c r="C118" s="607"/>
      <c r="D118" s="607"/>
      <c r="E118" s="608"/>
      <c r="F118" s="608"/>
      <c r="G118" s="608"/>
      <c r="H118" s="609"/>
      <c r="I118" s="609"/>
      <c r="J118" s="609"/>
      <c r="K118" s="609"/>
      <c r="L118" s="609"/>
      <c r="M118" s="609"/>
      <c r="N118" s="609"/>
    </row>
    <row r="119" spans="1:14" s="166" customFormat="1" ht="111" hidden="1" customHeight="1">
      <c r="A119" s="607" t="s">
        <v>341</v>
      </c>
      <c r="B119" s="607"/>
      <c r="C119" s="607"/>
      <c r="D119" s="607"/>
      <c r="E119" s="608" t="s">
        <v>342</v>
      </c>
      <c r="F119" s="608"/>
      <c r="G119" s="608"/>
      <c r="H119" s="610"/>
      <c r="I119" s="610"/>
      <c r="J119" s="610"/>
      <c r="K119" s="610"/>
      <c r="L119" s="611" t="s">
        <v>343</v>
      </c>
      <c r="M119" s="611"/>
      <c r="N119" s="611"/>
    </row>
    <row r="120" spans="1:14" s="166" customFormat="1" ht="92.25" hidden="1" customHeight="1">
      <c r="A120" s="607"/>
      <c r="B120" s="607"/>
      <c r="C120" s="607"/>
      <c r="D120" s="607"/>
      <c r="E120" s="608"/>
      <c r="F120" s="608"/>
      <c r="G120" s="608"/>
      <c r="H120" s="610"/>
      <c r="I120" s="610"/>
      <c r="J120" s="610"/>
      <c r="K120" s="610"/>
      <c r="L120" s="611" t="s">
        <v>344</v>
      </c>
      <c r="M120" s="611"/>
      <c r="N120" s="611"/>
    </row>
    <row r="121" spans="1:14" s="166" customFormat="1" ht="72.75" hidden="1" customHeight="1">
      <c r="A121" s="607"/>
      <c r="B121" s="607"/>
      <c r="C121" s="607"/>
      <c r="D121" s="607"/>
      <c r="E121" s="608"/>
      <c r="F121" s="608"/>
      <c r="G121" s="608"/>
      <c r="H121" s="610"/>
      <c r="I121" s="610"/>
      <c r="J121" s="610"/>
      <c r="K121" s="610"/>
      <c r="L121" s="611" t="s">
        <v>345</v>
      </c>
      <c r="M121" s="611"/>
      <c r="N121" s="611"/>
    </row>
    <row r="122" spans="1:14" s="166" customFormat="1" hidden="1"/>
    <row r="123" spans="1:14" s="166" customFormat="1" hidden="1"/>
    <row r="124" spans="1:14" s="166" customFormat="1" hidden="1"/>
    <row r="125" spans="1:14" s="166" customFormat="1" hidden="1"/>
    <row r="126" spans="1:14" s="166" customFormat="1" hidden="1"/>
    <row r="127" spans="1:14" s="166" customFormat="1" hidden="1"/>
    <row r="65438" spans="253:257" s="166" customFormat="1">
      <c r="IS65438" s="168" t="s">
        <v>291</v>
      </c>
      <c r="IT65438" s="168" t="s">
        <v>292</v>
      </c>
      <c r="IU65438" s="168" t="s">
        <v>293</v>
      </c>
      <c r="IV65438" s="168" t="s">
        <v>294</v>
      </c>
      <c r="IW65438" s="168" t="s">
        <v>295</v>
      </c>
    </row>
    <row r="65439" spans="253:257" s="166" customFormat="1">
      <c r="IS65439" s="168" t="e">
        <f>#REF!&amp;$C$9</f>
        <v>#REF!</v>
      </c>
      <c r="IT65439" s="168" t="e">
        <f>#REF!</f>
        <v>#REF!</v>
      </c>
      <c r="IU65439" s="168" t="e">
        <f>$B$26&amp;" - "&amp;$B$25&amp;" - "&amp;#REF!&amp;" - "&amp;#REF!&amp;" - "&amp;#REF!&amp;" - "&amp;#REF!&amp;" - "&amp;#REF!&amp;" - "&amp;#REF!</f>
        <v>#REF!</v>
      </c>
      <c r="IV65439" s="168" t="e">
        <f>$A$31&amp;": "&amp;$I$31&amp;" - "&amp;#REF!&amp;": "&amp;#REF!&amp;" - "&amp;#REF!&amp;": "&amp;#REF!&amp;" - "&amp;#REF!&amp;": "&amp;#REF!&amp;" - "&amp;#REF!&amp;": "&amp;#REF!&amp;" - "&amp;#REF!&amp;": "&amp;#REF!&amp;" - "&amp;$A$33&amp;": "&amp;$I$33&amp;" - "&amp;$A$36&amp;": "&amp;$I$36&amp;" - "&amp;$A$37&amp;": "&amp;$I$37&amp;" - "&amp;#REF!&amp;": "&amp;#REF!&amp;" - "&amp;#REF!&amp;": "&amp;#REF!&amp;" - "&amp;#REF!&amp;": "&amp;#REF!&amp;" - "&amp;#REF!&amp;": "&amp;#REF!</f>
        <v>#REF!</v>
      </c>
      <c r="IW65439" s="168" t="e">
        <f>#REF!</f>
        <v>#REF!</v>
      </c>
    </row>
  </sheetData>
  <mergeCells count="297">
    <mergeCell ref="A6:D7"/>
    <mergeCell ref="E6:H7"/>
    <mergeCell ref="I6:N6"/>
    <mergeCell ref="I7:J7"/>
    <mergeCell ref="K7:L7"/>
    <mergeCell ref="M7:N7"/>
    <mergeCell ref="A1:N1"/>
    <mergeCell ref="A3:D3"/>
    <mergeCell ref="E3:H3"/>
    <mergeCell ref="I3:N3"/>
    <mergeCell ref="A4:D5"/>
    <mergeCell ref="E4:H5"/>
    <mergeCell ref="I4:N5"/>
    <mergeCell ref="A10:B10"/>
    <mergeCell ref="C10:N10"/>
    <mergeCell ref="A11:B23"/>
    <mergeCell ref="C11:N23"/>
    <mergeCell ref="A24:N24"/>
    <mergeCell ref="B25:G25"/>
    <mergeCell ref="I25:N25"/>
    <mergeCell ref="A8:D8"/>
    <mergeCell ref="E8:H8"/>
    <mergeCell ref="I8:J8"/>
    <mergeCell ref="K8:L8"/>
    <mergeCell ref="M8:N8"/>
    <mergeCell ref="A9:B9"/>
    <mergeCell ref="C9:N9"/>
    <mergeCell ref="A29:N29"/>
    <mergeCell ref="A30:H30"/>
    <mergeCell ref="I30:J30"/>
    <mergeCell ref="K30:L30"/>
    <mergeCell ref="M30:N30"/>
    <mergeCell ref="O30:P30"/>
    <mergeCell ref="B26:G26"/>
    <mergeCell ref="I26:N26"/>
    <mergeCell ref="B27:G27"/>
    <mergeCell ref="I27:N27"/>
    <mergeCell ref="B28:G28"/>
    <mergeCell ref="I28:N28"/>
    <mergeCell ref="Q30:R30"/>
    <mergeCell ref="S30:T30"/>
    <mergeCell ref="A31:H31"/>
    <mergeCell ref="I31:J31"/>
    <mergeCell ref="K31:L31"/>
    <mergeCell ref="M31:N31"/>
    <mergeCell ref="O31:P31"/>
    <mergeCell ref="Q31:R31"/>
    <mergeCell ref="S31:T31"/>
    <mergeCell ref="S32:T32"/>
    <mergeCell ref="A33:H33"/>
    <mergeCell ref="I33:J33"/>
    <mergeCell ref="K33:L33"/>
    <mergeCell ref="M33:N33"/>
    <mergeCell ref="O33:P33"/>
    <mergeCell ref="Q33:R33"/>
    <mergeCell ref="S33:T33"/>
    <mergeCell ref="A32:H32"/>
    <mergeCell ref="I32:J32"/>
    <mergeCell ref="K32:L32"/>
    <mergeCell ref="M32:N32"/>
    <mergeCell ref="O32:P32"/>
    <mergeCell ref="Q32:R32"/>
    <mergeCell ref="S34:T34"/>
    <mergeCell ref="A35:H35"/>
    <mergeCell ref="I35:J35"/>
    <mergeCell ref="K35:L35"/>
    <mergeCell ref="M35:N35"/>
    <mergeCell ref="O35:P35"/>
    <mergeCell ref="Q35:R35"/>
    <mergeCell ref="S35:T35"/>
    <mergeCell ref="A34:H34"/>
    <mergeCell ref="I34:J34"/>
    <mergeCell ref="K34:L34"/>
    <mergeCell ref="M34:N34"/>
    <mergeCell ref="O34:P34"/>
    <mergeCell ref="Q34:R34"/>
    <mergeCell ref="S36:T36"/>
    <mergeCell ref="A37:H37"/>
    <mergeCell ref="I37:J37"/>
    <mergeCell ref="K37:L37"/>
    <mergeCell ref="M37:N37"/>
    <mergeCell ref="O37:P37"/>
    <mergeCell ref="Q37:R37"/>
    <mergeCell ref="S37:T37"/>
    <mergeCell ref="A36:H36"/>
    <mergeCell ref="I36:J36"/>
    <mergeCell ref="K36:L36"/>
    <mergeCell ref="M36:N36"/>
    <mergeCell ref="O36:P36"/>
    <mergeCell ref="Q36:R36"/>
    <mergeCell ref="S38:T38"/>
    <mergeCell ref="A39:H39"/>
    <mergeCell ref="I39:J39"/>
    <mergeCell ref="K39:L39"/>
    <mergeCell ref="M39:N39"/>
    <mergeCell ref="O39:P39"/>
    <mergeCell ref="Q39:R39"/>
    <mergeCell ref="S39:T39"/>
    <mergeCell ref="A38:H38"/>
    <mergeCell ref="I38:J38"/>
    <mergeCell ref="K38:L38"/>
    <mergeCell ref="M38:N38"/>
    <mergeCell ref="O38:P38"/>
    <mergeCell ref="Q38:R38"/>
    <mergeCell ref="S40:T40"/>
    <mergeCell ref="A41:H41"/>
    <mergeCell ref="I41:J41"/>
    <mergeCell ref="K41:L41"/>
    <mergeCell ref="M41:N41"/>
    <mergeCell ref="O41:P41"/>
    <mergeCell ref="Q41:R41"/>
    <mergeCell ref="S41:T41"/>
    <mergeCell ref="A40:H40"/>
    <mergeCell ref="I40:J40"/>
    <mergeCell ref="K40:L40"/>
    <mergeCell ref="M40:N40"/>
    <mergeCell ref="O40:P40"/>
    <mergeCell ref="Q40:R40"/>
    <mergeCell ref="S42:T42"/>
    <mergeCell ref="A43:H43"/>
    <mergeCell ref="I43:J43"/>
    <mergeCell ref="K43:L43"/>
    <mergeCell ref="M43:N43"/>
    <mergeCell ref="O43:P43"/>
    <mergeCell ref="Q43:R43"/>
    <mergeCell ref="S43:T43"/>
    <mergeCell ref="A42:H42"/>
    <mergeCell ref="I42:J42"/>
    <mergeCell ref="K42:L42"/>
    <mergeCell ref="M42:N42"/>
    <mergeCell ref="O42:P42"/>
    <mergeCell ref="Q42:R42"/>
    <mergeCell ref="S44:T44"/>
    <mergeCell ref="A45:H45"/>
    <mergeCell ref="I45:J45"/>
    <mergeCell ref="K45:L45"/>
    <mergeCell ref="M45:N45"/>
    <mergeCell ref="O45:P45"/>
    <mergeCell ref="Q45:R45"/>
    <mergeCell ref="S45:T45"/>
    <mergeCell ref="A44:H44"/>
    <mergeCell ref="I44:J44"/>
    <mergeCell ref="K44:L44"/>
    <mergeCell ref="M44:N44"/>
    <mergeCell ref="O44:P44"/>
    <mergeCell ref="Q44:R44"/>
    <mergeCell ref="S46:T46"/>
    <mergeCell ref="A48:N48"/>
    <mergeCell ref="A49:B49"/>
    <mergeCell ref="A50:B51"/>
    <mergeCell ref="A52:B53"/>
    <mergeCell ref="A54:B55"/>
    <mergeCell ref="A46:H46"/>
    <mergeCell ref="I46:J46"/>
    <mergeCell ref="K46:L46"/>
    <mergeCell ref="M46:N46"/>
    <mergeCell ref="O46:P46"/>
    <mergeCell ref="Q46:R46"/>
    <mergeCell ref="A61:E61"/>
    <mergeCell ref="F61:G61"/>
    <mergeCell ref="H61:L61"/>
    <mergeCell ref="M61:N61"/>
    <mergeCell ref="A63:G63"/>
    <mergeCell ref="H63:N63"/>
    <mergeCell ref="A56:B57"/>
    <mergeCell ref="A58:B59"/>
    <mergeCell ref="A60:E60"/>
    <mergeCell ref="F60:G60"/>
    <mergeCell ref="H60:L60"/>
    <mergeCell ref="M60:N60"/>
    <mergeCell ref="A70:G70"/>
    <mergeCell ref="H70:N70"/>
    <mergeCell ref="A71:B73"/>
    <mergeCell ref="C71:G73"/>
    <mergeCell ref="H71:I73"/>
    <mergeCell ref="J71:N73"/>
    <mergeCell ref="A64:B66"/>
    <mergeCell ref="C64:G66"/>
    <mergeCell ref="H64:I66"/>
    <mergeCell ref="J64:N66"/>
    <mergeCell ref="A67:B69"/>
    <mergeCell ref="C67:G69"/>
    <mergeCell ref="H67:I69"/>
    <mergeCell ref="J67:N69"/>
    <mergeCell ref="A74:B76"/>
    <mergeCell ref="C74:G76"/>
    <mergeCell ref="H74:I76"/>
    <mergeCell ref="J74:N76"/>
    <mergeCell ref="A78:N78"/>
    <mergeCell ref="B79:F79"/>
    <mergeCell ref="G79:H79"/>
    <mergeCell ref="I79:J79"/>
    <mergeCell ref="K79:L79"/>
    <mergeCell ref="M79:N79"/>
    <mergeCell ref="B80:F80"/>
    <mergeCell ref="G80:H80"/>
    <mergeCell ref="I80:J80"/>
    <mergeCell ref="K80:L80"/>
    <mergeCell ref="M80:N80"/>
    <mergeCell ref="B81:F81"/>
    <mergeCell ref="G81:H81"/>
    <mergeCell ref="I81:J81"/>
    <mergeCell ref="K81:L81"/>
    <mergeCell ref="M81:N81"/>
    <mergeCell ref="B82:F82"/>
    <mergeCell ref="G82:H82"/>
    <mergeCell ref="I82:J82"/>
    <mergeCell ref="K82:L82"/>
    <mergeCell ref="M82:N82"/>
    <mergeCell ref="B84:F84"/>
    <mergeCell ref="G84:H84"/>
    <mergeCell ref="I84:J84"/>
    <mergeCell ref="K84:L84"/>
    <mergeCell ref="M84:N84"/>
    <mergeCell ref="B83:F83"/>
    <mergeCell ref="G83:H83"/>
    <mergeCell ref="I83:J83"/>
    <mergeCell ref="K83:L83"/>
    <mergeCell ref="M83:N83"/>
    <mergeCell ref="B85:F85"/>
    <mergeCell ref="G85:H85"/>
    <mergeCell ref="I85:J85"/>
    <mergeCell ref="K85:L85"/>
    <mergeCell ref="M85:N85"/>
    <mergeCell ref="B86:F86"/>
    <mergeCell ref="G86:H86"/>
    <mergeCell ref="I86:J86"/>
    <mergeCell ref="K86:L86"/>
    <mergeCell ref="M86:N86"/>
    <mergeCell ref="B87:F87"/>
    <mergeCell ref="G87:H87"/>
    <mergeCell ref="I87:J87"/>
    <mergeCell ref="K87:L87"/>
    <mergeCell ref="M87:N87"/>
    <mergeCell ref="B88:F88"/>
    <mergeCell ref="G88:H88"/>
    <mergeCell ref="I88:J88"/>
    <mergeCell ref="K88:L88"/>
    <mergeCell ref="M88:N88"/>
    <mergeCell ref="B89:F89"/>
    <mergeCell ref="G89:H89"/>
    <mergeCell ref="I89:J89"/>
    <mergeCell ref="K89:L89"/>
    <mergeCell ref="M89:N89"/>
    <mergeCell ref="B90:F90"/>
    <mergeCell ref="G90:H90"/>
    <mergeCell ref="I90:J90"/>
    <mergeCell ref="K90:L90"/>
    <mergeCell ref="M90:N90"/>
    <mergeCell ref="A94:N94"/>
    <mergeCell ref="A95:D95"/>
    <mergeCell ref="E95:L95"/>
    <mergeCell ref="M95:N95"/>
    <mergeCell ref="A96:D97"/>
    <mergeCell ref="E96:L97"/>
    <mergeCell ref="M96:N97"/>
    <mergeCell ref="B91:F91"/>
    <mergeCell ref="G91:H91"/>
    <mergeCell ref="I91:J91"/>
    <mergeCell ref="K91:L91"/>
    <mergeCell ref="M91:N91"/>
    <mergeCell ref="B92:L92"/>
    <mergeCell ref="M92:N92"/>
    <mergeCell ref="A102:L102"/>
    <mergeCell ref="M102:N102"/>
    <mergeCell ref="A105:N105"/>
    <mergeCell ref="A106:N106"/>
    <mergeCell ref="A107:D108"/>
    <mergeCell ref="E107:G108"/>
    <mergeCell ref="H107:N108"/>
    <mergeCell ref="A98:D99"/>
    <mergeCell ref="E98:L99"/>
    <mergeCell ref="M98:N99"/>
    <mergeCell ref="A100:D101"/>
    <mergeCell ref="E100:L101"/>
    <mergeCell ref="M100:N101"/>
    <mergeCell ref="A113:D114"/>
    <mergeCell ref="E113:G114"/>
    <mergeCell ref="H113:N114"/>
    <mergeCell ref="A115:D116"/>
    <mergeCell ref="E115:G116"/>
    <mergeCell ref="H115:N116"/>
    <mergeCell ref="A109:D110"/>
    <mergeCell ref="E109:G110"/>
    <mergeCell ref="H109:N110"/>
    <mergeCell ref="A111:D112"/>
    <mergeCell ref="E111:G112"/>
    <mergeCell ref="H111:N112"/>
    <mergeCell ref="A117:D118"/>
    <mergeCell ref="E117:G118"/>
    <mergeCell ref="H117:N118"/>
    <mergeCell ref="A119:D121"/>
    <mergeCell ref="E119:G121"/>
    <mergeCell ref="H119:K121"/>
    <mergeCell ref="L119:N119"/>
    <mergeCell ref="L120:N120"/>
    <mergeCell ref="L121:N121"/>
  </mergeCells>
  <phoneticPr fontId="33" type="noConversion"/>
  <conditionalFormatting sqref="C54:F54">
    <cfRule type="cellIs" dxfId="17" priority="6" operator="equal">
      <formula>"x"</formula>
    </cfRule>
  </conditionalFormatting>
  <conditionalFormatting sqref="C56:F56">
    <cfRule type="cellIs" dxfId="16" priority="1" operator="equal">
      <formula>"x"</formula>
    </cfRule>
  </conditionalFormatting>
  <conditionalFormatting sqref="C58:F58">
    <cfRule type="cellIs" dxfId="15" priority="7" operator="equal">
      <formula>"x"</formula>
    </cfRule>
  </conditionalFormatting>
  <conditionalFormatting sqref="C51:N51 C53:N53 C55:N55 C57:N57 C59:N59">
    <cfRule type="cellIs" dxfId="14" priority="11" operator="equal">
      <formula>"x"</formula>
    </cfRule>
  </conditionalFormatting>
  <conditionalFormatting sqref="C54:N54 C56:N56 C50:N50 C52:N52">
    <cfRule type="cellIs" dxfId="13" priority="10" operator="equal">
      <formula>"x"</formula>
    </cfRule>
  </conditionalFormatting>
  <conditionalFormatting sqref="G58:N58">
    <cfRule type="cellIs" dxfId="12" priority="9"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ACS50:ADD59 JA50:JL59 SW50:TH59 C50:N59" xr:uid="{434E7988-422E-43DE-9783-0563201D90FD}">
      <formula1>0</formula1>
      <formula2>0</formula2>
    </dataValidation>
  </dataValidations>
  <printOptions horizontalCentered="1"/>
  <pageMargins left="0.23611111111111099" right="0.15763888888888899" top="0.55138888888888904" bottom="0.59027777777777801" header="0.23611111111111099" footer="0.511811023622047"/>
  <pageSetup paperSize="9" scale="75" orientation="portrait" horizontalDpi="300" verticalDpi="300"/>
  <headerFooter>
    <oddHeader>&amp;LCOMUNE: LANZO TORINESE&amp;ROBIETTIVO DI PERFORMANCE</oddHeader>
  </headerFooter>
  <rowBreaks count="2" manualBreakCount="2">
    <brk id="46" max="16383" man="1"/>
    <brk id="103" max="16383" man="1"/>
  </rowBreaks>
  <legacy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45BAE-8559-45F5-B98C-8B8AFBD1CCE0}">
  <sheetPr>
    <tabColor rgb="FFFFFF00"/>
  </sheetPr>
  <dimension ref="A1:AML65458"/>
  <sheetViews>
    <sheetView topLeftCell="A97" zoomScale="110" zoomScaleNormal="110" workbookViewId="0">
      <selection activeCell="A6" sqref="A6:D7"/>
    </sheetView>
  </sheetViews>
  <sheetFormatPr defaultColWidth="8.85546875" defaultRowHeight="15"/>
  <cols>
    <col min="1" max="1" width="7.140625" style="59" customWidth="1"/>
    <col min="2" max="2" width="15.28515625" style="59" customWidth="1"/>
    <col min="3" max="3" width="6.28515625" style="59" customWidth="1"/>
    <col min="4" max="7" width="6.5703125" style="59" customWidth="1"/>
    <col min="8" max="8" width="5.42578125" style="59" customWidth="1"/>
    <col min="9" max="9" width="6.5703125" style="59" customWidth="1"/>
    <col min="10" max="10" width="6.85546875" style="59" customWidth="1"/>
    <col min="11" max="11" width="6.5703125" style="59" customWidth="1"/>
    <col min="12" max="12" width="7" style="59" customWidth="1"/>
    <col min="13" max="13" width="6.5703125" style="59" customWidth="1"/>
    <col min="14" max="14" width="5.5703125" style="59" customWidth="1"/>
    <col min="15" max="15" width="7.5703125" style="59" customWidth="1"/>
    <col min="16" max="16" width="4.5703125" style="59" customWidth="1"/>
    <col min="17" max="17" width="12.85546875" style="59" customWidth="1"/>
    <col min="18" max="18" width="6.7109375" style="59" customWidth="1"/>
    <col min="19" max="19" width="6.42578125" style="59" customWidth="1"/>
    <col min="20" max="245" width="9.140625" style="59" customWidth="1"/>
    <col min="246" max="246" width="14.140625" style="59" customWidth="1"/>
    <col min="247" max="257" width="9.140625" style="59" customWidth="1"/>
    <col min="258" max="258" width="7.140625" style="59" customWidth="1"/>
    <col min="259" max="259" width="12" style="59" customWidth="1"/>
    <col min="260" max="260" width="6.28515625" style="59" customWidth="1"/>
    <col min="261" max="264" width="6.5703125" style="59" customWidth="1"/>
    <col min="265" max="265" width="5.42578125" style="59" customWidth="1"/>
    <col min="266" max="266" width="6.5703125" style="59" customWidth="1"/>
    <col min="267" max="267" width="6.85546875" style="59" customWidth="1"/>
    <col min="268" max="268" width="6.5703125" style="59" customWidth="1"/>
    <col min="269" max="269" width="7" style="59" customWidth="1"/>
    <col min="270" max="270" width="6.5703125" style="59" customWidth="1"/>
    <col min="271" max="271" width="5.5703125" style="59" customWidth="1"/>
    <col min="272" max="272" width="7.5703125" style="59" customWidth="1"/>
    <col min="273" max="273" width="4.5703125" style="59" customWidth="1"/>
    <col min="274" max="274" width="6.7109375" style="59" customWidth="1"/>
    <col min="275" max="275" width="6.42578125" style="59" customWidth="1"/>
    <col min="276" max="501" width="9.140625" style="59" customWidth="1"/>
    <col min="502" max="502" width="14.140625" style="59" customWidth="1"/>
    <col min="503" max="513" width="9.140625" style="59" customWidth="1"/>
    <col min="514" max="514" width="7.140625" style="59" customWidth="1"/>
    <col min="515" max="515" width="12" style="59" customWidth="1"/>
    <col min="516" max="516" width="6.28515625" style="59" customWidth="1"/>
    <col min="517" max="520" width="6.5703125" style="59" customWidth="1"/>
    <col min="521" max="521" width="5.42578125" style="59" customWidth="1"/>
    <col min="522" max="522" width="6.5703125" style="59" customWidth="1"/>
    <col min="523" max="523" width="6.85546875" style="59" customWidth="1"/>
    <col min="524" max="524" width="6.5703125" style="59" customWidth="1"/>
    <col min="525" max="525" width="7" style="59" customWidth="1"/>
    <col min="526" max="526" width="6.5703125" style="59" customWidth="1"/>
    <col min="527" max="527" width="5.5703125" style="59" customWidth="1"/>
    <col min="528" max="528" width="7.5703125" style="59" customWidth="1"/>
    <col min="529" max="529" width="4.5703125" style="59" customWidth="1"/>
    <col min="530" max="530" width="6.7109375" style="59" customWidth="1"/>
    <col min="531" max="531" width="6.42578125" style="59" customWidth="1"/>
    <col min="532" max="757" width="9.140625" style="59" customWidth="1"/>
    <col min="758" max="758" width="14.140625" style="59" customWidth="1"/>
    <col min="759" max="769" width="9.140625" style="59" customWidth="1"/>
    <col min="770" max="770" width="7.140625" style="59" customWidth="1"/>
    <col min="771" max="771" width="12" style="59" customWidth="1"/>
    <col min="772" max="772" width="6.28515625" style="59" customWidth="1"/>
    <col min="773" max="776" width="6.5703125" style="59" customWidth="1"/>
    <col min="777" max="777" width="5.42578125" style="59" customWidth="1"/>
    <col min="778" max="778" width="6.5703125" style="59" customWidth="1"/>
    <col min="779" max="779" width="6.85546875" style="59" customWidth="1"/>
    <col min="780" max="780" width="6.5703125" style="59" customWidth="1"/>
    <col min="781" max="781" width="7" style="59" customWidth="1"/>
    <col min="782" max="782" width="6.5703125" style="59" customWidth="1"/>
    <col min="783" max="783" width="5.5703125" style="59" customWidth="1"/>
    <col min="784" max="784" width="7.5703125" style="59" customWidth="1"/>
    <col min="785" max="785" width="4.5703125" style="59" customWidth="1"/>
    <col min="786" max="786" width="6.7109375" style="59" customWidth="1"/>
    <col min="787" max="787" width="6.42578125" style="59" customWidth="1"/>
    <col min="788" max="1013" width="9.140625" style="59" customWidth="1"/>
    <col min="1014" max="1014" width="14.140625" style="59" customWidth="1"/>
    <col min="1015" max="1026" width="9.140625" style="59" customWidth="1"/>
  </cols>
  <sheetData>
    <row r="1" spans="1:28" ht="18" customHeight="1" thickBot="1">
      <c r="A1" s="311" t="s">
        <v>565</v>
      </c>
      <c r="B1" s="311"/>
      <c r="C1" s="311"/>
      <c r="D1" s="311"/>
      <c r="E1" s="311"/>
      <c r="F1" s="311"/>
      <c r="G1" s="311"/>
      <c r="H1" s="311"/>
      <c r="I1" s="311"/>
      <c r="J1" s="311"/>
      <c r="K1" s="311"/>
      <c r="L1" s="311"/>
      <c r="M1" s="311"/>
      <c r="N1" s="311"/>
    </row>
    <row r="2" spans="1:28" ht="26.25" customHeight="1">
      <c r="A2" s="60"/>
      <c r="B2" s="60"/>
      <c r="C2" s="60"/>
      <c r="D2" s="60"/>
      <c r="E2" s="60"/>
      <c r="F2" s="60"/>
      <c r="G2" s="60"/>
      <c r="H2" s="60"/>
      <c r="I2" s="60"/>
      <c r="J2" s="60"/>
      <c r="K2" s="60"/>
      <c r="L2" s="60"/>
      <c r="M2" s="60"/>
      <c r="N2" s="60"/>
      <c r="O2" s="61"/>
      <c r="P2" s="61"/>
      <c r="Q2" s="61"/>
      <c r="R2" s="61"/>
      <c r="S2" s="61"/>
      <c r="T2" s="61"/>
      <c r="U2" s="61"/>
      <c r="V2" s="61"/>
      <c r="W2" s="61"/>
      <c r="X2" s="61"/>
    </row>
    <row r="3" spans="1:28" s="61" customFormat="1" ht="37.5" customHeight="1">
      <c r="A3" s="312" t="s">
        <v>566</v>
      </c>
      <c r="B3" s="312"/>
      <c r="C3" s="312"/>
      <c r="D3" s="312"/>
      <c r="E3" s="313"/>
      <c r="F3" s="313"/>
      <c r="G3" s="313"/>
      <c r="H3" s="313"/>
      <c r="I3" s="314" t="s">
        <v>607</v>
      </c>
      <c r="J3" s="314"/>
      <c r="K3" s="314"/>
      <c r="L3" s="314"/>
      <c r="M3" s="314"/>
      <c r="N3" s="314"/>
      <c r="S3" s="82"/>
      <c r="T3" s="83"/>
      <c r="AB3" s="84"/>
    </row>
    <row r="4" spans="1:28" s="61" customFormat="1" ht="12.75" customHeight="1">
      <c r="A4" s="312" t="s">
        <v>586</v>
      </c>
      <c r="B4" s="312"/>
      <c r="C4" s="312"/>
      <c r="D4" s="312"/>
      <c r="E4" s="315"/>
      <c r="F4" s="315"/>
      <c r="G4" s="315"/>
      <c r="H4" s="315"/>
      <c r="I4" s="316" t="s">
        <v>609</v>
      </c>
      <c r="J4" s="316"/>
      <c r="K4" s="316"/>
      <c r="L4" s="316"/>
      <c r="M4" s="316"/>
      <c r="N4" s="316"/>
      <c r="S4" s="82"/>
      <c r="T4" s="202"/>
      <c r="AB4" s="84"/>
    </row>
    <row r="5" spans="1:28" s="61" customFormat="1" ht="21.75" customHeight="1">
      <c r="A5" s="312"/>
      <c r="B5" s="312"/>
      <c r="C5" s="312"/>
      <c r="D5" s="312"/>
      <c r="E5" s="315"/>
      <c r="F5" s="315"/>
      <c r="G5" s="315"/>
      <c r="H5" s="315"/>
      <c r="I5" s="316"/>
      <c r="J5" s="316"/>
      <c r="K5" s="316"/>
      <c r="L5" s="316"/>
      <c r="M5" s="316"/>
      <c r="N5" s="316"/>
      <c r="S5" s="82"/>
      <c r="T5" s="84"/>
      <c r="AB5" s="84"/>
    </row>
    <row r="6" spans="1:28" s="61" customFormat="1" ht="21.75" customHeight="1">
      <c r="A6" s="307" t="s">
        <v>229</v>
      </c>
      <c r="B6" s="307"/>
      <c r="C6" s="307"/>
      <c r="D6" s="307"/>
      <c r="E6" s="317"/>
      <c r="F6" s="317"/>
      <c r="G6" s="317"/>
      <c r="H6" s="317"/>
      <c r="I6" s="318" t="s">
        <v>231</v>
      </c>
      <c r="J6" s="318"/>
      <c r="K6" s="318"/>
      <c r="L6" s="318"/>
      <c r="M6" s="318"/>
      <c r="N6" s="318"/>
      <c r="S6" s="82"/>
      <c r="T6" s="84"/>
    </row>
    <row r="7" spans="1:28" s="61" customFormat="1" ht="27" customHeight="1">
      <c r="A7" s="307"/>
      <c r="B7" s="307"/>
      <c r="C7" s="307"/>
      <c r="D7" s="307"/>
      <c r="E7" s="317"/>
      <c r="F7" s="317"/>
      <c r="G7" s="317"/>
      <c r="H7" s="317"/>
      <c r="I7" s="798">
        <v>2026</v>
      </c>
      <c r="J7" s="798"/>
      <c r="K7" s="798">
        <v>2027</v>
      </c>
      <c r="L7" s="798"/>
      <c r="M7" s="798">
        <v>2028</v>
      </c>
      <c r="N7" s="798"/>
      <c r="S7" s="82"/>
      <c r="T7" s="84"/>
    </row>
    <row r="8" spans="1:28" s="61" customFormat="1" ht="31.5" customHeight="1">
      <c r="A8" s="307" t="s">
        <v>232</v>
      </c>
      <c r="B8" s="307"/>
      <c r="C8" s="307"/>
      <c r="D8" s="307"/>
      <c r="E8" s="470"/>
      <c r="F8" s="470"/>
      <c r="G8" s="470"/>
      <c r="H8" s="470"/>
      <c r="I8" s="309" t="s">
        <v>234</v>
      </c>
      <c r="J8" s="309"/>
      <c r="K8" s="309"/>
      <c r="L8" s="309"/>
      <c r="M8" s="309"/>
      <c r="N8" s="309"/>
      <c r="S8" s="82"/>
      <c r="T8" s="84"/>
    </row>
    <row r="9" spans="1:28" ht="45.75" customHeight="1">
      <c r="A9" s="304" t="s">
        <v>235</v>
      </c>
      <c r="B9" s="304"/>
      <c r="C9" s="310" t="s">
        <v>670</v>
      </c>
      <c r="D9" s="310"/>
      <c r="E9" s="310"/>
      <c r="F9" s="310"/>
      <c r="G9" s="310"/>
      <c r="H9" s="310"/>
      <c r="I9" s="310"/>
      <c r="J9" s="310"/>
      <c r="K9" s="310"/>
      <c r="L9" s="310"/>
      <c r="M9" s="310"/>
      <c r="N9" s="310"/>
      <c r="O9" s="204"/>
      <c r="R9" s="86"/>
      <c r="S9" s="82"/>
      <c r="T9" s="84"/>
    </row>
    <row r="10" spans="1:28" ht="38.25" hidden="1" customHeight="1">
      <c r="A10" s="304"/>
      <c r="B10" s="304"/>
      <c r="C10" s="310"/>
      <c r="D10" s="310"/>
      <c r="E10" s="310"/>
      <c r="F10" s="310"/>
      <c r="G10" s="310"/>
      <c r="H10" s="310"/>
      <c r="I10" s="310"/>
      <c r="J10" s="310"/>
      <c r="K10" s="310"/>
      <c r="L10" s="310"/>
      <c r="M10" s="310"/>
      <c r="N10" s="310"/>
      <c r="S10" s="62"/>
    </row>
    <row r="11" spans="1:28" ht="19.5" customHeight="1">
      <c r="A11" s="304" t="s">
        <v>237</v>
      </c>
      <c r="B11" s="304"/>
      <c r="C11" s="472" t="s">
        <v>671</v>
      </c>
      <c r="D11" s="472"/>
      <c r="E11" s="472"/>
      <c r="F11" s="472"/>
      <c r="G11" s="472"/>
      <c r="H11" s="472"/>
      <c r="I11" s="472"/>
      <c r="J11" s="472"/>
      <c r="K11" s="472"/>
      <c r="L11" s="472"/>
      <c r="M11" s="472"/>
      <c r="N11" s="472"/>
      <c r="S11" s="82"/>
      <c r="T11" s="86"/>
      <c r="AB11" s="86"/>
    </row>
    <row r="12" spans="1:28" ht="19.5" customHeight="1">
      <c r="A12" s="304"/>
      <c r="B12" s="304"/>
      <c r="C12" s="472"/>
      <c r="D12" s="472"/>
      <c r="E12" s="472"/>
      <c r="F12" s="472"/>
      <c r="G12" s="472"/>
      <c r="H12" s="472"/>
      <c r="I12" s="472"/>
      <c r="J12" s="472"/>
      <c r="K12" s="472"/>
      <c r="L12" s="472"/>
      <c r="M12" s="472"/>
      <c r="N12" s="472"/>
      <c r="AB12" s="86"/>
    </row>
    <row r="13" spans="1:28" ht="22.5" customHeight="1">
      <c r="A13" s="304"/>
      <c r="B13" s="304"/>
      <c r="C13" s="472"/>
      <c r="D13" s="472"/>
      <c r="E13" s="472"/>
      <c r="F13" s="472"/>
      <c r="G13" s="472"/>
      <c r="H13" s="472"/>
      <c r="I13" s="472"/>
      <c r="J13" s="472"/>
      <c r="K13" s="472"/>
      <c r="L13" s="472"/>
      <c r="M13" s="472"/>
      <c r="N13" s="472"/>
      <c r="AB13" s="86"/>
    </row>
    <row r="14" spans="1:28" ht="45" customHeight="1">
      <c r="A14" s="304"/>
      <c r="B14" s="304"/>
      <c r="C14" s="472"/>
      <c r="D14" s="472"/>
      <c r="E14" s="472"/>
      <c r="F14" s="472"/>
      <c r="G14" s="472"/>
      <c r="H14" s="472"/>
      <c r="I14" s="472"/>
      <c r="J14" s="472"/>
      <c r="K14" s="472"/>
      <c r="L14" s="472"/>
      <c r="M14" s="472"/>
      <c r="N14" s="472"/>
      <c r="X14" s="87"/>
      <c r="AB14" s="86"/>
    </row>
    <row r="15" spans="1:28" ht="18.75" hidden="1" customHeight="1">
      <c r="A15" s="304"/>
      <c r="B15" s="304"/>
      <c r="C15" s="472"/>
      <c r="D15" s="472"/>
      <c r="E15" s="472"/>
      <c r="F15" s="472"/>
      <c r="G15" s="472"/>
      <c r="H15" s="472"/>
      <c r="I15" s="472"/>
      <c r="J15" s="472"/>
      <c r="K15" s="472"/>
      <c r="L15" s="472"/>
      <c r="M15" s="472"/>
      <c r="N15" s="472"/>
    </row>
    <row r="16" spans="1:28" ht="16.5" hidden="1" customHeight="1">
      <c r="A16" s="304"/>
      <c r="B16" s="304"/>
      <c r="C16" s="472"/>
      <c r="D16" s="472"/>
      <c r="E16" s="472"/>
      <c r="F16" s="472"/>
      <c r="G16" s="472"/>
      <c r="H16" s="472"/>
      <c r="I16" s="472"/>
      <c r="J16" s="472"/>
      <c r="K16" s="472"/>
      <c r="L16" s="472"/>
      <c r="M16" s="472"/>
      <c r="N16" s="472"/>
    </row>
    <row r="17" spans="1:30" ht="23.25" hidden="1" customHeight="1">
      <c r="A17" s="304"/>
      <c r="B17" s="304"/>
      <c r="C17" s="472"/>
      <c r="D17" s="472"/>
      <c r="E17" s="472"/>
      <c r="F17" s="472"/>
      <c r="G17" s="472"/>
      <c r="H17" s="472"/>
      <c r="I17" s="472"/>
      <c r="J17" s="472"/>
      <c r="K17" s="472"/>
      <c r="L17" s="472"/>
      <c r="M17" s="472"/>
      <c r="N17" s="472"/>
    </row>
    <row r="18" spans="1:30" ht="20.25" hidden="1" customHeight="1">
      <c r="A18" s="304"/>
      <c r="B18" s="304"/>
      <c r="C18" s="472"/>
      <c r="D18" s="472"/>
      <c r="E18" s="472"/>
      <c r="F18" s="472"/>
      <c r="G18" s="472"/>
      <c r="H18" s="472"/>
      <c r="I18" s="472"/>
      <c r="J18" s="472"/>
      <c r="K18" s="472"/>
      <c r="L18" s="472"/>
      <c r="M18" s="472"/>
      <c r="N18" s="472"/>
    </row>
    <row r="19" spans="1:30" ht="13.5" hidden="1" customHeight="1">
      <c r="A19" s="304"/>
      <c r="B19" s="304"/>
      <c r="C19" s="472"/>
      <c r="D19" s="472"/>
      <c r="E19" s="472"/>
      <c r="F19" s="472"/>
      <c r="G19" s="472"/>
      <c r="H19" s="472"/>
      <c r="I19" s="472"/>
      <c r="J19" s="472"/>
      <c r="K19" s="472"/>
      <c r="L19" s="472"/>
      <c r="M19" s="472"/>
      <c r="N19" s="472"/>
    </row>
    <row r="20" spans="1:30" ht="13.5" hidden="1" customHeight="1">
      <c r="A20" s="304"/>
      <c r="B20" s="304"/>
      <c r="C20" s="472"/>
      <c r="D20" s="472"/>
      <c r="E20" s="472"/>
      <c r="F20" s="472"/>
      <c r="G20" s="472"/>
      <c r="H20" s="472"/>
      <c r="I20" s="472"/>
      <c r="J20" s="472"/>
      <c r="K20" s="472"/>
      <c r="L20" s="472"/>
      <c r="M20" s="472"/>
      <c r="N20" s="472"/>
    </row>
    <row r="21" spans="1:30" ht="13.5" hidden="1" customHeight="1">
      <c r="A21" s="304"/>
      <c r="B21" s="304"/>
      <c r="C21" s="472"/>
      <c r="D21" s="472"/>
      <c r="E21" s="472"/>
      <c r="F21" s="472"/>
      <c r="G21" s="472"/>
      <c r="H21" s="472"/>
      <c r="I21" s="472"/>
      <c r="J21" s="472"/>
      <c r="K21" s="472"/>
      <c r="L21" s="472"/>
      <c r="M21" s="472"/>
      <c r="N21" s="472"/>
    </row>
    <row r="22" spans="1:30" ht="13.5" hidden="1" customHeight="1">
      <c r="A22" s="304"/>
      <c r="B22" s="304"/>
      <c r="C22" s="472"/>
      <c r="D22" s="472"/>
      <c r="E22" s="472"/>
      <c r="F22" s="472"/>
      <c r="G22" s="472"/>
      <c r="H22" s="472"/>
      <c r="I22" s="472"/>
      <c r="J22" s="472"/>
      <c r="K22" s="472"/>
      <c r="L22" s="472"/>
      <c r="M22" s="472"/>
      <c r="N22" s="472"/>
    </row>
    <row r="23" spans="1:30" ht="45.6" customHeight="1">
      <c r="A23" s="304"/>
      <c r="B23" s="304"/>
      <c r="C23" s="472"/>
      <c r="D23" s="472"/>
      <c r="E23" s="472"/>
      <c r="F23" s="472"/>
      <c r="G23" s="472"/>
      <c r="H23" s="472"/>
      <c r="I23" s="472"/>
      <c r="J23" s="472"/>
      <c r="K23" s="472"/>
      <c r="L23" s="472"/>
      <c r="M23" s="472"/>
      <c r="N23" s="472"/>
    </row>
    <row r="24" spans="1:30" ht="18.75" customHeight="1">
      <c r="A24" s="285" t="s">
        <v>239</v>
      </c>
      <c r="B24" s="285"/>
      <c r="C24" s="285"/>
      <c r="D24" s="285"/>
      <c r="E24" s="285"/>
      <c r="F24" s="285"/>
      <c r="G24" s="285"/>
      <c r="H24" s="285"/>
      <c r="I24" s="285"/>
      <c r="J24" s="285"/>
      <c r="K24" s="285"/>
      <c r="L24" s="285"/>
      <c r="M24" s="285"/>
      <c r="N24" s="285"/>
      <c r="S24" s="63"/>
      <c r="T24" s="63"/>
      <c r="U24" s="63"/>
      <c r="V24" s="63"/>
      <c r="W24" s="63"/>
      <c r="X24" s="63"/>
      <c r="Y24" s="63"/>
      <c r="Z24" s="63"/>
      <c r="AA24" s="63"/>
      <c r="AB24" s="63"/>
      <c r="AC24" s="63"/>
      <c r="AD24" s="63"/>
    </row>
    <row r="25" spans="1:30" ht="42" customHeight="1">
      <c r="A25" s="64">
        <v>1</v>
      </c>
      <c r="B25" s="819" t="s">
        <v>664</v>
      </c>
      <c r="C25" s="820"/>
      <c r="D25" s="820"/>
      <c r="E25" s="820"/>
      <c r="F25" s="820"/>
      <c r="G25" s="821"/>
      <c r="H25" s="64"/>
      <c r="I25" s="819"/>
      <c r="J25" s="820"/>
      <c r="K25" s="820"/>
      <c r="L25" s="820"/>
      <c r="M25" s="820"/>
      <c r="N25" s="821"/>
      <c r="S25" s="63"/>
      <c r="T25" s="63"/>
      <c r="U25" s="63"/>
      <c r="V25" s="63"/>
      <c r="W25" s="63"/>
      <c r="X25" s="63"/>
      <c r="Y25" s="63"/>
      <c r="Z25" s="63"/>
      <c r="AA25" s="63"/>
      <c r="AB25" s="63"/>
      <c r="AC25" s="63"/>
      <c r="AD25" s="63"/>
    </row>
    <row r="26" spans="1:30" ht="41.25" customHeight="1">
      <c r="A26" s="64"/>
      <c r="B26" s="819"/>
      <c r="C26" s="820"/>
      <c r="D26" s="820"/>
      <c r="E26" s="820"/>
      <c r="F26" s="820"/>
      <c r="G26" s="821"/>
      <c r="H26" s="64"/>
      <c r="I26" s="822"/>
      <c r="J26" s="823"/>
      <c r="K26" s="823"/>
      <c r="L26" s="823"/>
      <c r="M26" s="823"/>
      <c r="N26" s="824"/>
      <c r="S26" s="63"/>
      <c r="T26" s="63"/>
      <c r="U26" s="63"/>
      <c r="V26" s="63"/>
      <c r="W26" s="63"/>
      <c r="X26" s="63"/>
      <c r="Y26" s="63"/>
      <c r="Z26" s="63"/>
      <c r="AA26" s="63"/>
      <c r="AB26" s="63"/>
      <c r="AC26" s="63"/>
      <c r="AD26" s="63"/>
    </row>
    <row r="27" spans="1:30" ht="44.45" customHeight="1">
      <c r="A27" s="64"/>
      <c r="B27" s="819"/>
      <c r="C27" s="820"/>
      <c r="D27" s="820"/>
      <c r="E27" s="820"/>
      <c r="F27" s="820"/>
      <c r="G27" s="821"/>
      <c r="H27" s="64"/>
      <c r="I27" s="822"/>
      <c r="J27" s="823"/>
      <c r="K27" s="823"/>
      <c r="L27" s="823"/>
      <c r="M27" s="823"/>
      <c r="N27" s="824"/>
      <c r="S27" s="63"/>
      <c r="T27" s="63"/>
      <c r="U27" s="63"/>
      <c r="V27" s="63"/>
      <c r="W27" s="63"/>
      <c r="X27" s="63"/>
      <c r="Y27" s="63"/>
      <c r="Z27" s="63"/>
      <c r="AA27" s="63"/>
      <c r="AB27" s="63"/>
      <c r="AC27" s="63"/>
      <c r="AD27" s="63"/>
    </row>
    <row r="28" spans="1:30" ht="33.75" customHeight="1">
      <c r="A28" s="64"/>
      <c r="B28" s="819"/>
      <c r="C28" s="820"/>
      <c r="D28" s="820"/>
      <c r="E28" s="820"/>
      <c r="F28" s="820"/>
      <c r="G28" s="821"/>
      <c r="H28" s="64"/>
      <c r="I28" s="825"/>
      <c r="J28" s="826"/>
      <c r="K28" s="826"/>
      <c r="L28" s="826"/>
      <c r="M28" s="826"/>
      <c r="N28" s="827"/>
    </row>
    <row r="29" spans="1:30" ht="34.5" hidden="1" customHeight="1">
      <c r="A29" s="64"/>
      <c r="B29" s="303"/>
      <c r="C29" s="303"/>
      <c r="D29" s="303"/>
      <c r="E29" s="303"/>
      <c r="F29" s="303"/>
      <c r="G29" s="303"/>
      <c r="H29" s="64"/>
      <c r="I29" s="303"/>
      <c r="J29" s="303"/>
      <c r="K29" s="303"/>
      <c r="L29" s="303"/>
      <c r="M29" s="303"/>
      <c r="N29" s="303"/>
    </row>
    <row r="30" spans="1:30">
      <c r="A30" s="284" t="s">
        <v>308</v>
      </c>
      <c r="B30" s="284"/>
      <c r="C30" s="284"/>
      <c r="D30" s="284"/>
      <c r="E30" s="284"/>
      <c r="F30" s="284"/>
      <c r="G30" s="284"/>
      <c r="H30" s="284"/>
      <c r="I30" s="284"/>
      <c r="J30" s="284"/>
      <c r="K30" s="284"/>
      <c r="L30" s="284"/>
      <c r="M30" s="284"/>
      <c r="N30" s="284"/>
      <c r="O30" s="88"/>
      <c r="P30" s="88"/>
      <c r="Q30" s="88"/>
      <c r="R30" s="88"/>
      <c r="S30" s="89"/>
    </row>
    <row r="31" spans="1:30" ht="35.25" customHeight="1">
      <c r="A31" s="800" t="s">
        <v>245</v>
      </c>
      <c r="B31" s="800"/>
      <c r="C31" s="800"/>
      <c r="D31" s="800"/>
      <c r="E31" s="800"/>
      <c r="F31" s="800"/>
      <c r="G31" s="800"/>
      <c r="H31" s="800"/>
      <c r="I31" s="285" t="s">
        <v>602</v>
      </c>
      <c r="J31" s="285"/>
      <c r="K31" s="294" t="s">
        <v>354</v>
      </c>
      <c r="L31" s="294"/>
      <c r="M31" s="285" t="s">
        <v>248</v>
      </c>
      <c r="N31" s="285"/>
      <c r="O31" s="285">
        <v>2027</v>
      </c>
      <c r="P31" s="285"/>
      <c r="Q31" s="198" t="s">
        <v>355</v>
      </c>
      <c r="R31" s="285">
        <v>2027</v>
      </c>
      <c r="S31" s="285"/>
    </row>
    <row r="32" spans="1:30" s="59" customFormat="1" ht="12.75" customHeight="1">
      <c r="A32" s="292"/>
      <c r="B32" s="292"/>
      <c r="C32" s="292"/>
      <c r="D32" s="292"/>
      <c r="E32" s="292"/>
      <c r="F32" s="292"/>
      <c r="G32" s="292"/>
      <c r="H32" s="292"/>
      <c r="I32" s="290"/>
      <c r="J32" s="290"/>
      <c r="K32" s="290"/>
      <c r="L32" s="290"/>
      <c r="M32" s="290"/>
      <c r="N32" s="290"/>
      <c r="O32" s="290"/>
      <c r="P32" s="290"/>
      <c r="Q32" s="194"/>
      <c r="R32" s="290"/>
      <c r="S32" s="290"/>
      <c r="T32" s="205"/>
    </row>
    <row r="33" spans="1:35" s="59" customFormat="1" ht="12.75" customHeight="1">
      <c r="A33" s="292" t="s">
        <v>666</v>
      </c>
      <c r="B33" s="292"/>
      <c r="C33" s="292"/>
      <c r="D33" s="292"/>
      <c r="E33" s="292"/>
      <c r="F33" s="292"/>
      <c r="G33" s="292"/>
      <c r="H33" s="292"/>
      <c r="I33" s="828">
        <v>3</v>
      </c>
      <c r="J33" s="828"/>
      <c r="K33" s="290"/>
      <c r="L33" s="290"/>
      <c r="M33" s="290"/>
      <c r="N33" s="290"/>
      <c r="O33" s="828"/>
      <c r="P33" s="828"/>
      <c r="Q33" s="194"/>
      <c r="R33" s="828"/>
      <c r="S33" s="828"/>
      <c r="T33" s="205"/>
    </row>
    <row r="34" spans="1:35" s="59" customFormat="1" ht="38.450000000000003" customHeight="1">
      <c r="A34" s="292"/>
      <c r="B34" s="292"/>
      <c r="C34" s="292"/>
      <c r="D34" s="292"/>
      <c r="E34" s="292"/>
      <c r="F34" s="292"/>
      <c r="G34" s="292"/>
      <c r="H34" s="292"/>
      <c r="I34" s="290"/>
      <c r="J34" s="290"/>
      <c r="K34" s="290"/>
      <c r="L34" s="290"/>
      <c r="M34" s="290"/>
      <c r="N34" s="290"/>
      <c r="O34" s="828"/>
      <c r="P34" s="828"/>
      <c r="Q34" s="195"/>
      <c r="R34" s="290"/>
      <c r="S34" s="290"/>
    </row>
    <row r="35" spans="1:35" s="59" customFormat="1" ht="12.75" customHeight="1">
      <c r="A35" s="292"/>
      <c r="B35" s="292"/>
      <c r="C35" s="292"/>
      <c r="D35" s="292"/>
      <c r="E35" s="292"/>
      <c r="F35" s="292"/>
      <c r="G35" s="292"/>
      <c r="H35" s="292"/>
      <c r="I35" s="290"/>
      <c r="J35" s="290"/>
      <c r="K35" s="290"/>
      <c r="L35" s="290"/>
      <c r="M35" s="290"/>
      <c r="N35" s="290"/>
      <c r="O35" s="290" t="s">
        <v>276</v>
      </c>
      <c r="P35" s="290"/>
      <c r="Q35" s="194"/>
      <c r="R35" s="290" t="s">
        <v>276</v>
      </c>
      <c r="S35" s="290"/>
    </row>
    <row r="36" spans="1:35" s="59" customFormat="1" ht="12.75" customHeight="1">
      <c r="A36" s="292"/>
      <c r="B36" s="292"/>
      <c r="C36" s="292"/>
      <c r="D36" s="292"/>
      <c r="E36" s="292"/>
      <c r="F36" s="292"/>
      <c r="G36" s="292"/>
      <c r="H36" s="292"/>
      <c r="I36" s="480"/>
      <c r="J36" s="480"/>
      <c r="K36" s="480"/>
      <c r="L36" s="480"/>
      <c r="M36" s="301"/>
      <c r="N36" s="301"/>
      <c r="O36" s="290" t="s">
        <v>276</v>
      </c>
      <c r="P36" s="290"/>
      <c r="Q36" s="194"/>
      <c r="R36" s="290" t="s">
        <v>276</v>
      </c>
      <c r="S36" s="290"/>
    </row>
    <row r="37" spans="1:35" s="87" customFormat="1" ht="12.75" customHeight="1">
      <c r="A37" s="292"/>
      <c r="B37" s="292"/>
      <c r="C37" s="292"/>
      <c r="D37" s="292"/>
      <c r="E37" s="292"/>
      <c r="F37" s="292"/>
      <c r="G37" s="292"/>
      <c r="H37" s="292"/>
      <c r="I37" s="290"/>
      <c r="J37" s="290"/>
      <c r="K37" s="290"/>
      <c r="L37" s="290"/>
      <c r="M37" s="301"/>
      <c r="N37" s="301"/>
      <c r="O37" s="290"/>
      <c r="P37" s="290"/>
      <c r="Q37" s="194"/>
      <c r="R37" s="290"/>
      <c r="S37" s="290"/>
      <c r="Z37" s="59"/>
      <c r="AA37" s="59"/>
      <c r="AB37" s="59"/>
      <c r="AC37" s="59"/>
      <c r="AD37" s="59"/>
      <c r="AE37" s="59"/>
      <c r="AF37" s="59"/>
      <c r="AG37" s="59"/>
      <c r="AH37" s="59"/>
      <c r="AI37" s="59"/>
    </row>
    <row r="38" spans="1:35" s="87" customFormat="1" ht="12.75" customHeight="1">
      <c r="A38" s="292"/>
      <c r="B38" s="292"/>
      <c r="C38" s="292"/>
      <c r="D38" s="292"/>
      <c r="E38" s="292"/>
      <c r="F38" s="292"/>
      <c r="G38" s="292"/>
      <c r="H38" s="292"/>
      <c r="I38" s="290"/>
      <c r="J38" s="290"/>
      <c r="K38" s="290"/>
      <c r="L38" s="290"/>
      <c r="M38" s="301"/>
      <c r="N38" s="301"/>
      <c r="O38" s="290"/>
      <c r="P38" s="290"/>
      <c r="Q38" s="194"/>
      <c r="R38" s="290"/>
      <c r="S38" s="290"/>
      <c r="Z38" s="59"/>
      <c r="AA38" s="59"/>
      <c r="AB38" s="59"/>
      <c r="AC38" s="59"/>
      <c r="AD38" s="59"/>
      <c r="AE38" s="59"/>
      <c r="AF38" s="59"/>
      <c r="AG38" s="59"/>
      <c r="AH38" s="59"/>
      <c r="AI38" s="59"/>
    </row>
    <row r="39" spans="1:35" s="59" customFormat="1" ht="23.25" customHeight="1">
      <c r="A39" s="800" t="s">
        <v>252</v>
      </c>
      <c r="B39" s="800"/>
      <c r="C39" s="800"/>
      <c r="D39" s="800"/>
      <c r="E39" s="800"/>
      <c r="F39" s="800"/>
      <c r="G39" s="800"/>
      <c r="H39" s="800"/>
      <c r="I39" s="285" t="s">
        <v>602</v>
      </c>
      <c r="J39" s="285"/>
      <c r="K39" s="294" t="s">
        <v>354</v>
      </c>
      <c r="L39" s="294"/>
      <c r="M39" s="285" t="s">
        <v>248</v>
      </c>
      <c r="N39" s="285"/>
      <c r="O39" s="285">
        <v>2027</v>
      </c>
      <c r="P39" s="285"/>
      <c r="Q39" s="198" t="s">
        <v>355</v>
      </c>
      <c r="R39" s="285">
        <v>2027</v>
      </c>
      <c r="S39" s="285"/>
    </row>
    <row r="40" spans="1:35" s="59" customFormat="1" ht="34.15" customHeight="1">
      <c r="A40" s="292" t="s">
        <v>667</v>
      </c>
      <c r="B40" s="292"/>
      <c r="C40" s="292"/>
      <c r="D40" s="292"/>
      <c r="E40" s="292"/>
      <c r="F40" s="292"/>
      <c r="G40" s="292"/>
      <c r="H40" s="292"/>
      <c r="I40" s="298" t="s">
        <v>624</v>
      </c>
      <c r="J40" s="298"/>
      <c r="K40" s="298"/>
      <c r="L40" s="298"/>
      <c r="M40" s="290"/>
      <c r="N40" s="290"/>
      <c r="O40" s="298"/>
      <c r="P40" s="298"/>
      <c r="Q40" s="196"/>
      <c r="R40" s="298"/>
      <c r="S40" s="298"/>
    </row>
    <row r="41" spans="1:35" s="59" customFormat="1" ht="26.25" customHeight="1">
      <c r="A41" s="292" t="s">
        <v>668</v>
      </c>
      <c r="B41" s="292"/>
      <c r="C41" s="292"/>
      <c r="D41" s="292"/>
      <c r="E41" s="292"/>
      <c r="F41" s="292"/>
      <c r="G41" s="292"/>
      <c r="H41" s="292"/>
      <c r="I41" s="298" t="s">
        <v>624</v>
      </c>
      <c r="J41" s="298"/>
      <c r="K41" s="298"/>
      <c r="L41" s="298"/>
      <c r="M41" s="290"/>
      <c r="N41" s="290"/>
      <c r="O41" s="298"/>
      <c r="P41" s="298"/>
      <c r="Q41" s="196"/>
      <c r="R41" s="298"/>
      <c r="S41" s="298"/>
    </row>
    <row r="42" spans="1:35" s="59" customFormat="1" ht="26.25" customHeight="1">
      <c r="A42" s="292"/>
      <c r="B42" s="292"/>
      <c r="C42" s="292"/>
      <c r="D42" s="292"/>
      <c r="E42" s="292"/>
      <c r="F42" s="292"/>
      <c r="G42" s="292"/>
      <c r="H42" s="292"/>
      <c r="I42" s="298"/>
      <c r="J42" s="298"/>
      <c r="K42" s="298"/>
      <c r="L42" s="298"/>
      <c r="M42" s="290"/>
      <c r="N42" s="290"/>
      <c r="O42" s="299"/>
      <c r="P42" s="299"/>
      <c r="Q42" s="196"/>
      <c r="R42" s="298"/>
      <c r="S42" s="298"/>
    </row>
    <row r="43" spans="1:35" s="59" customFormat="1" ht="26.25" customHeight="1">
      <c r="A43" s="292"/>
      <c r="B43" s="292"/>
      <c r="C43" s="292"/>
      <c r="D43" s="292"/>
      <c r="E43" s="292"/>
      <c r="F43" s="292"/>
      <c r="G43" s="292"/>
      <c r="H43" s="292"/>
      <c r="I43" s="298"/>
      <c r="J43" s="298"/>
      <c r="K43" s="298"/>
      <c r="L43" s="298"/>
      <c r="M43" s="290"/>
      <c r="N43" s="290"/>
      <c r="O43" s="298"/>
      <c r="P43" s="298"/>
      <c r="Q43" s="196"/>
      <c r="R43" s="298"/>
      <c r="S43" s="298"/>
    </row>
    <row r="44" spans="1:35" s="59" customFormat="1" ht="25.5" customHeight="1">
      <c r="A44" s="800" t="s">
        <v>257</v>
      </c>
      <c r="B44" s="800"/>
      <c r="C44" s="800"/>
      <c r="D44" s="800"/>
      <c r="E44" s="800"/>
      <c r="F44" s="800"/>
      <c r="G44" s="800"/>
      <c r="H44" s="800"/>
      <c r="I44" s="285" t="s">
        <v>602</v>
      </c>
      <c r="J44" s="285"/>
      <c r="K44" s="294" t="s">
        <v>354</v>
      </c>
      <c r="L44" s="294"/>
      <c r="M44" s="285" t="s">
        <v>248</v>
      </c>
      <c r="N44" s="285"/>
      <c r="O44" s="285">
        <v>2027</v>
      </c>
      <c r="P44" s="285"/>
      <c r="Q44" s="198" t="s">
        <v>355</v>
      </c>
      <c r="R44" s="285">
        <v>2027</v>
      </c>
      <c r="S44" s="285"/>
    </row>
    <row r="45" spans="1:35" s="59" customFormat="1" ht="39" customHeight="1">
      <c r="A45" s="292"/>
      <c r="B45" s="292"/>
      <c r="C45" s="292"/>
      <c r="D45" s="292"/>
      <c r="E45" s="292"/>
      <c r="F45" s="292"/>
      <c r="G45" s="292"/>
      <c r="H45" s="292"/>
      <c r="I45" s="295"/>
      <c r="J45" s="295"/>
      <c r="K45" s="829"/>
      <c r="L45" s="829"/>
      <c r="M45" s="290"/>
      <c r="N45" s="290"/>
      <c r="O45" s="296"/>
      <c r="P45" s="296"/>
      <c r="Q45" s="197"/>
      <c r="R45" s="296"/>
      <c r="S45" s="296"/>
    </row>
    <row r="46" spans="1:35" s="59" customFormat="1" ht="25.5" customHeight="1">
      <c r="A46" s="292"/>
      <c r="B46" s="292"/>
      <c r="C46" s="292"/>
      <c r="D46" s="292"/>
      <c r="E46" s="292"/>
      <c r="F46" s="292"/>
      <c r="G46" s="292"/>
      <c r="H46" s="292"/>
      <c r="I46" s="295"/>
      <c r="J46" s="295"/>
      <c r="K46" s="295"/>
      <c r="L46" s="295"/>
      <c r="M46" s="290"/>
      <c r="N46" s="290"/>
      <c r="O46" s="295" t="s">
        <v>276</v>
      </c>
      <c r="P46" s="295"/>
      <c r="Q46" s="199"/>
      <c r="R46" s="290"/>
      <c r="S46" s="290"/>
    </row>
    <row r="47" spans="1:35" s="59" customFormat="1" ht="25.5" customHeight="1">
      <c r="A47" s="292" t="s">
        <v>276</v>
      </c>
      <c r="B47" s="292"/>
      <c r="C47" s="292"/>
      <c r="D47" s="292"/>
      <c r="E47" s="292"/>
      <c r="F47" s="292"/>
      <c r="G47" s="292"/>
      <c r="H47" s="292"/>
      <c r="I47" s="295" t="s">
        <v>276</v>
      </c>
      <c r="J47" s="295"/>
      <c r="K47" s="295"/>
      <c r="L47" s="295"/>
      <c r="M47" s="290"/>
      <c r="N47" s="290"/>
      <c r="O47" s="295" t="s">
        <v>276</v>
      </c>
      <c r="P47" s="295"/>
      <c r="Q47" s="199"/>
      <c r="R47" s="290"/>
      <c r="S47" s="290"/>
    </row>
    <row r="48" spans="1:35" s="59" customFormat="1" ht="27" customHeight="1">
      <c r="A48" s="800" t="s">
        <v>258</v>
      </c>
      <c r="B48" s="800"/>
      <c r="C48" s="800"/>
      <c r="D48" s="800"/>
      <c r="E48" s="800"/>
      <c r="F48" s="800"/>
      <c r="G48" s="800"/>
      <c r="H48" s="800"/>
      <c r="I48" s="285" t="s">
        <v>602</v>
      </c>
      <c r="J48" s="285"/>
      <c r="K48" s="294" t="s">
        <v>354</v>
      </c>
      <c r="L48" s="294"/>
      <c r="M48" s="285" t="s">
        <v>248</v>
      </c>
      <c r="N48" s="285"/>
      <c r="O48" s="285">
        <v>2027</v>
      </c>
      <c r="P48" s="285"/>
      <c r="Q48" s="198" t="s">
        <v>355</v>
      </c>
      <c r="R48" s="285">
        <v>2027</v>
      </c>
      <c r="S48" s="285"/>
    </row>
    <row r="49" spans="1:19" s="59" customFormat="1">
      <c r="A49" s="286" t="s">
        <v>276</v>
      </c>
      <c r="B49" s="286"/>
      <c r="C49" s="286"/>
      <c r="D49" s="286"/>
      <c r="E49" s="286"/>
      <c r="F49" s="286"/>
      <c r="G49" s="286"/>
      <c r="H49" s="286"/>
      <c r="I49" s="287"/>
      <c r="J49" s="287"/>
      <c r="K49" s="290"/>
      <c r="L49" s="290"/>
      <c r="M49" s="290"/>
      <c r="N49" s="290"/>
      <c r="O49" s="290"/>
      <c r="P49" s="290"/>
      <c r="Q49" s="194"/>
      <c r="R49" s="290"/>
      <c r="S49" s="290"/>
    </row>
    <row r="50" spans="1:19" s="59" customFormat="1">
      <c r="A50" s="286"/>
      <c r="B50" s="286"/>
      <c r="C50" s="286"/>
      <c r="D50" s="286"/>
      <c r="E50" s="286"/>
      <c r="F50" s="286"/>
      <c r="G50" s="286"/>
      <c r="H50" s="286"/>
      <c r="I50" s="290"/>
      <c r="J50" s="290"/>
      <c r="K50" s="290"/>
      <c r="L50" s="290"/>
      <c r="M50" s="290"/>
      <c r="N50" s="290"/>
      <c r="O50" s="290"/>
      <c r="P50" s="290"/>
      <c r="Q50" s="194"/>
      <c r="R50" s="290"/>
      <c r="S50" s="290"/>
    </row>
    <row r="52" spans="1:19" s="59" customFormat="1">
      <c r="A52" s="284" t="s">
        <v>261</v>
      </c>
      <c r="B52" s="284"/>
      <c r="C52" s="284"/>
      <c r="D52" s="284"/>
      <c r="E52" s="284"/>
      <c r="F52" s="284"/>
      <c r="G52" s="284"/>
      <c r="H52" s="284"/>
      <c r="I52" s="284"/>
      <c r="J52" s="284"/>
      <c r="K52" s="284"/>
      <c r="L52" s="284"/>
      <c r="M52" s="284"/>
      <c r="N52" s="284"/>
    </row>
    <row r="53" spans="1:19" s="59" customFormat="1" ht="48.75" customHeight="1">
      <c r="A53" s="285" t="s">
        <v>262</v>
      </c>
      <c r="B53" s="285"/>
      <c r="C53" s="65" t="s">
        <v>263</v>
      </c>
      <c r="D53" s="65" t="s">
        <v>264</v>
      </c>
      <c r="E53" s="65" t="s">
        <v>265</v>
      </c>
      <c r="F53" s="65" t="s">
        <v>266</v>
      </c>
      <c r="G53" s="65" t="s">
        <v>267</v>
      </c>
      <c r="H53" s="65" t="s">
        <v>268</v>
      </c>
      <c r="I53" s="65" t="s">
        <v>269</v>
      </c>
      <c r="J53" s="65" t="s">
        <v>270</v>
      </c>
      <c r="K53" s="65" t="s">
        <v>271</v>
      </c>
      <c r="L53" s="65" t="s">
        <v>272</v>
      </c>
      <c r="M53" s="65" t="s">
        <v>273</v>
      </c>
      <c r="N53" s="65" t="s">
        <v>274</v>
      </c>
    </row>
    <row r="54" spans="1:19" s="59" customFormat="1" ht="12" customHeight="1" thickBot="1">
      <c r="A54" s="282">
        <v>1</v>
      </c>
      <c r="B54" s="282"/>
      <c r="C54" s="206" t="s">
        <v>275</v>
      </c>
      <c r="D54" s="206" t="s">
        <v>275</v>
      </c>
      <c r="E54" s="206" t="s">
        <v>275</v>
      </c>
      <c r="F54" s="206" t="s">
        <v>275</v>
      </c>
      <c r="G54" s="206" t="s">
        <v>275</v>
      </c>
      <c r="H54" s="206" t="s">
        <v>275</v>
      </c>
      <c r="I54" s="206" t="s">
        <v>275</v>
      </c>
      <c r="J54" s="206" t="s">
        <v>275</v>
      </c>
      <c r="K54" s="206" t="s">
        <v>275</v>
      </c>
      <c r="L54" s="206" t="s">
        <v>275</v>
      </c>
      <c r="M54" s="206" t="s">
        <v>275</v>
      </c>
      <c r="N54" s="206" t="s">
        <v>275</v>
      </c>
    </row>
    <row r="55" spans="1:19" s="59" customFormat="1" ht="12" customHeight="1" thickBot="1">
      <c r="A55" s="282"/>
      <c r="B55" s="282"/>
      <c r="C55" s="207"/>
      <c r="D55" s="207"/>
      <c r="E55" s="207"/>
      <c r="F55" s="207"/>
      <c r="G55" s="207"/>
      <c r="H55" s="207"/>
      <c r="I55" s="207"/>
      <c r="J55" s="207"/>
      <c r="K55" s="207"/>
      <c r="L55" s="207"/>
      <c r="M55" s="207"/>
      <c r="N55" s="207"/>
    </row>
    <row r="56" spans="1:19" s="59" customFormat="1" ht="12" customHeight="1" thickBot="1">
      <c r="A56" s="282"/>
      <c r="B56" s="282"/>
      <c r="C56" s="206"/>
      <c r="D56" s="206"/>
      <c r="E56" s="206"/>
      <c r="F56" s="206"/>
      <c r="G56" s="206"/>
      <c r="H56" s="206"/>
      <c r="I56" s="206"/>
      <c r="J56" s="206"/>
      <c r="K56" s="206"/>
      <c r="L56" s="206"/>
      <c r="M56" s="206"/>
      <c r="N56" s="206"/>
    </row>
    <row r="57" spans="1:19" s="59" customFormat="1" ht="12" customHeight="1" thickBot="1">
      <c r="A57" s="282"/>
      <c r="B57" s="282"/>
      <c r="C57" s="207"/>
      <c r="D57" s="207"/>
      <c r="E57" s="207"/>
      <c r="F57" s="207"/>
      <c r="G57" s="207"/>
      <c r="H57" s="207"/>
      <c r="I57" s="207"/>
      <c r="J57" s="207"/>
      <c r="K57" s="207"/>
      <c r="L57" s="207"/>
      <c r="M57" s="207"/>
      <c r="N57" s="207"/>
    </row>
    <row r="58" spans="1:19" s="59" customFormat="1" ht="12" customHeight="1" thickBot="1">
      <c r="A58" s="282"/>
      <c r="B58" s="282"/>
      <c r="C58" s="206"/>
      <c r="D58" s="206"/>
      <c r="E58" s="206"/>
      <c r="F58" s="206"/>
      <c r="G58" s="206"/>
      <c r="H58" s="206"/>
      <c r="I58" s="206"/>
      <c r="J58" s="206"/>
      <c r="K58" s="206"/>
      <c r="L58" s="206"/>
      <c r="M58" s="206"/>
      <c r="N58" s="206"/>
    </row>
    <row r="59" spans="1:19" s="59" customFormat="1" ht="12" customHeight="1" thickBot="1">
      <c r="A59" s="282"/>
      <c r="B59" s="282"/>
      <c r="C59" s="207"/>
      <c r="D59" s="207"/>
      <c r="E59" s="207"/>
      <c r="F59" s="207"/>
      <c r="G59" s="207"/>
      <c r="H59" s="207"/>
      <c r="I59" s="207"/>
      <c r="J59" s="207"/>
      <c r="K59" s="207"/>
      <c r="L59" s="207"/>
      <c r="M59" s="207"/>
      <c r="N59" s="207"/>
    </row>
    <row r="60" spans="1:19" s="59" customFormat="1" ht="12" customHeight="1" thickBot="1">
      <c r="A60" s="282"/>
      <c r="B60" s="282"/>
      <c r="C60" s="206"/>
      <c r="D60" s="206"/>
      <c r="E60" s="206"/>
      <c r="F60" s="206"/>
      <c r="G60" s="206"/>
      <c r="H60" s="206"/>
      <c r="I60" s="206"/>
      <c r="J60" s="206"/>
      <c r="K60" s="206"/>
      <c r="L60" s="206"/>
      <c r="M60" s="206"/>
      <c r="N60" s="206"/>
    </row>
    <row r="61" spans="1:19" s="59" customFormat="1" ht="12" customHeight="1" thickBot="1">
      <c r="A61" s="282"/>
      <c r="B61" s="282"/>
      <c r="C61" s="207"/>
      <c r="D61" s="207"/>
      <c r="E61" s="207"/>
      <c r="F61" s="207"/>
      <c r="G61" s="207"/>
      <c r="H61" s="207"/>
      <c r="I61" s="207"/>
      <c r="J61" s="207"/>
      <c r="K61" s="207"/>
      <c r="L61" s="207"/>
      <c r="M61" s="207"/>
      <c r="N61" s="207"/>
    </row>
    <row r="62" spans="1:19" s="59" customFormat="1" ht="12" customHeight="1" thickBot="1">
      <c r="A62" s="282"/>
      <c r="B62" s="282"/>
      <c r="C62" s="206"/>
      <c r="D62" s="206"/>
      <c r="E62" s="206"/>
      <c r="F62" s="206"/>
      <c r="G62" s="206"/>
      <c r="H62" s="206"/>
      <c r="I62" s="206"/>
      <c r="J62" s="206"/>
      <c r="K62" s="206"/>
      <c r="L62" s="206"/>
      <c r="M62" s="206"/>
      <c r="N62" s="206"/>
    </row>
    <row r="63" spans="1:19" s="59" customFormat="1" ht="12" customHeight="1" thickBot="1">
      <c r="A63" s="282"/>
      <c r="B63" s="282"/>
      <c r="C63" s="207"/>
      <c r="D63" s="207"/>
      <c r="E63" s="207"/>
      <c r="F63" s="207"/>
      <c r="G63" s="207"/>
      <c r="H63" s="207"/>
      <c r="I63" s="207"/>
      <c r="J63" s="207"/>
      <c r="K63" s="207"/>
      <c r="L63" s="207"/>
      <c r="M63" s="207"/>
      <c r="N63" s="207"/>
    </row>
    <row r="64" spans="1:19" s="59" customFormat="1" ht="12" customHeight="1" thickBot="1">
      <c r="A64" s="282"/>
      <c r="B64" s="282"/>
      <c r="C64" s="206"/>
      <c r="D64" s="206"/>
      <c r="E64" s="206"/>
      <c r="F64" s="206"/>
      <c r="G64" s="206"/>
      <c r="H64" s="206"/>
      <c r="I64" s="206"/>
      <c r="J64" s="206"/>
      <c r="K64" s="206"/>
      <c r="L64" s="206"/>
      <c r="M64" s="206"/>
      <c r="N64" s="206"/>
    </row>
    <row r="65" spans="1:15" s="59" customFormat="1" ht="12" customHeight="1" thickBot="1">
      <c r="A65" s="282"/>
      <c r="B65" s="282"/>
      <c r="C65" s="207"/>
      <c r="D65" s="207"/>
      <c r="E65" s="207"/>
      <c r="F65" s="207"/>
      <c r="G65" s="207"/>
      <c r="H65" s="207"/>
      <c r="I65" s="207"/>
      <c r="J65" s="207"/>
      <c r="K65" s="207"/>
      <c r="L65" s="207"/>
      <c r="M65" s="207"/>
      <c r="N65" s="207"/>
    </row>
    <row r="66" spans="1:15" s="59" customFormat="1" ht="12" customHeight="1" thickBot="1">
      <c r="A66" s="282"/>
      <c r="B66" s="282"/>
      <c r="C66" s="206"/>
      <c r="D66" s="206"/>
      <c r="E66" s="206"/>
      <c r="F66" s="206"/>
      <c r="G66" s="206"/>
      <c r="H66" s="206"/>
      <c r="I66" s="206"/>
      <c r="J66" s="206"/>
      <c r="K66" s="206"/>
      <c r="L66" s="206"/>
      <c r="M66" s="206"/>
      <c r="N66" s="206"/>
    </row>
    <row r="67" spans="1:15" s="59" customFormat="1" ht="12" customHeight="1" thickBot="1">
      <c r="A67" s="282"/>
      <c r="B67" s="282"/>
      <c r="C67" s="207"/>
      <c r="D67" s="207"/>
      <c r="E67" s="207"/>
      <c r="F67" s="207"/>
      <c r="G67" s="207"/>
      <c r="H67" s="207"/>
      <c r="I67" s="207"/>
      <c r="J67" s="207"/>
      <c r="K67" s="207"/>
      <c r="L67" s="207"/>
      <c r="M67" s="207"/>
      <c r="N67" s="207"/>
    </row>
    <row r="68" spans="1:15" s="59" customFormat="1" ht="12" customHeight="1" thickBot="1">
      <c r="A68" s="282"/>
      <c r="B68" s="282"/>
      <c r="C68" s="206"/>
      <c r="D68" s="206"/>
      <c r="E68" s="206"/>
      <c r="F68" s="206"/>
      <c r="G68" s="206"/>
      <c r="H68" s="206"/>
      <c r="I68" s="206"/>
      <c r="J68" s="206"/>
      <c r="K68" s="206"/>
      <c r="L68" s="206"/>
      <c r="M68" s="206"/>
      <c r="N68" s="206"/>
    </row>
    <row r="69" spans="1:15" s="59" customFormat="1" ht="12" customHeight="1" thickBot="1">
      <c r="A69" s="282"/>
      <c r="B69" s="282"/>
      <c r="C69" s="207"/>
      <c r="D69" s="207"/>
      <c r="E69" s="207"/>
      <c r="F69" s="207"/>
      <c r="G69" s="207"/>
      <c r="H69" s="207"/>
      <c r="I69" s="207"/>
      <c r="J69" s="207"/>
      <c r="K69" s="207"/>
      <c r="L69" s="207"/>
      <c r="M69" s="207"/>
      <c r="N69" s="207"/>
    </row>
    <row r="70" spans="1:15" s="59" customFormat="1" ht="12" hidden="1" customHeight="1">
      <c r="A70" s="282"/>
      <c r="B70" s="282"/>
      <c r="C70" s="66"/>
      <c r="D70" s="66"/>
      <c r="E70" s="66"/>
      <c r="F70" s="66"/>
      <c r="G70" s="66"/>
      <c r="H70" s="66"/>
      <c r="I70" s="66"/>
      <c r="J70" s="66"/>
      <c r="K70" s="66"/>
      <c r="L70" s="66"/>
      <c r="M70" s="66"/>
      <c r="N70" s="66"/>
    </row>
    <row r="71" spans="1:15" s="59" customFormat="1" ht="12" hidden="1" customHeight="1">
      <c r="A71" s="282"/>
      <c r="B71" s="282"/>
      <c r="C71" s="72"/>
      <c r="D71" s="72"/>
      <c r="E71" s="72"/>
      <c r="F71" s="72"/>
      <c r="G71" s="72"/>
      <c r="H71" s="72"/>
      <c r="I71" s="72"/>
      <c r="J71" s="72"/>
      <c r="K71" s="72"/>
      <c r="L71" s="72"/>
      <c r="M71" s="72"/>
      <c r="N71" s="72"/>
    </row>
    <row r="72" spans="1:15" s="59" customFormat="1" ht="12" hidden="1" customHeight="1">
      <c r="A72" s="282"/>
      <c r="B72" s="282"/>
      <c r="C72" s="66"/>
      <c r="D72" s="66"/>
      <c r="E72" s="66"/>
      <c r="F72" s="66"/>
      <c r="G72" s="66"/>
      <c r="H72" s="66"/>
      <c r="I72" s="66"/>
      <c r="J72" s="66"/>
      <c r="K72" s="66"/>
      <c r="L72" s="66"/>
      <c r="M72" s="66"/>
      <c r="N72" s="66"/>
    </row>
    <row r="73" spans="1:15" s="59" customFormat="1" ht="12" hidden="1" customHeight="1">
      <c r="A73" s="282"/>
      <c r="B73" s="282"/>
      <c r="C73" s="72"/>
      <c r="D73" s="72"/>
      <c r="E73" s="72"/>
      <c r="F73" s="72"/>
      <c r="G73" s="72"/>
      <c r="H73" s="72"/>
      <c r="I73" s="72"/>
      <c r="J73" s="72"/>
      <c r="K73" s="72"/>
      <c r="L73" s="72"/>
      <c r="M73" s="72"/>
      <c r="N73" s="72"/>
    </row>
    <row r="74" spans="1:15" s="59" customFormat="1" ht="12" hidden="1" customHeight="1">
      <c r="A74" s="282"/>
      <c r="B74" s="282"/>
      <c r="C74" s="66"/>
      <c r="D74" s="66"/>
      <c r="E74" s="66"/>
      <c r="F74" s="66"/>
      <c r="G74" s="66"/>
      <c r="H74" s="66"/>
      <c r="I74" s="66"/>
      <c r="J74" s="66"/>
      <c r="K74" s="66"/>
      <c r="L74" s="66"/>
      <c r="M74" s="66"/>
      <c r="N74" s="92"/>
      <c r="O74" s="93"/>
    </row>
    <row r="75" spans="1:15" s="59" customFormat="1" ht="12" hidden="1" customHeight="1">
      <c r="A75" s="282"/>
      <c r="B75" s="282"/>
      <c r="C75" s="72"/>
      <c r="D75" s="72"/>
      <c r="E75" s="72"/>
      <c r="F75" s="72"/>
      <c r="G75" s="72"/>
      <c r="H75" s="72"/>
      <c r="I75" s="72"/>
      <c r="J75" s="72"/>
      <c r="K75" s="72"/>
      <c r="L75" s="72"/>
      <c r="M75" s="72"/>
      <c r="N75" s="72"/>
    </row>
    <row r="76" spans="1:15" s="59" customFormat="1" ht="12" hidden="1" customHeight="1">
      <c r="A76" s="282"/>
      <c r="B76" s="282"/>
      <c r="C76" s="66"/>
      <c r="D76" s="66"/>
      <c r="E76" s="66"/>
      <c r="F76" s="66"/>
      <c r="G76" s="66"/>
      <c r="H76" s="66"/>
      <c r="I76" s="66"/>
      <c r="J76" s="66"/>
      <c r="K76" s="66"/>
      <c r="L76" s="66"/>
      <c r="M76" s="66"/>
      <c r="N76" s="66"/>
    </row>
    <row r="77" spans="1:15" s="59" customFormat="1" ht="12" hidden="1" customHeight="1">
      <c r="A77" s="282"/>
      <c r="B77" s="282"/>
      <c r="C77" s="72"/>
      <c r="D77" s="72"/>
      <c r="E77" s="72"/>
      <c r="F77" s="72"/>
      <c r="G77" s="72"/>
      <c r="H77" s="72"/>
      <c r="I77" s="72"/>
      <c r="J77" s="72"/>
      <c r="K77" s="72"/>
      <c r="L77" s="72"/>
      <c r="M77" s="72"/>
      <c r="N77" s="72"/>
    </row>
    <row r="78" spans="1:15" s="59" customFormat="1" ht="12" hidden="1" customHeight="1">
      <c r="A78" s="282"/>
      <c r="B78" s="282"/>
      <c r="C78" s="66"/>
      <c r="D78" s="66"/>
      <c r="E78" s="66"/>
      <c r="F78" s="66"/>
      <c r="G78" s="66"/>
      <c r="H78" s="66"/>
      <c r="I78" s="66"/>
      <c r="J78" s="66"/>
      <c r="K78" s="66"/>
      <c r="L78" s="66"/>
      <c r="M78" s="66"/>
      <c r="N78" s="66"/>
    </row>
    <row r="79" spans="1:15" s="59" customFormat="1" ht="10.5" hidden="1" customHeight="1">
      <c r="A79" s="282"/>
      <c r="B79" s="282"/>
      <c r="C79" s="72"/>
      <c r="D79" s="72"/>
      <c r="E79" s="72"/>
      <c r="F79" s="72"/>
      <c r="G79" s="72"/>
      <c r="H79" s="72"/>
      <c r="I79" s="72"/>
      <c r="J79" s="72"/>
      <c r="K79" s="72"/>
      <c r="L79" s="72"/>
      <c r="M79" s="72"/>
      <c r="N79" s="72"/>
    </row>
    <row r="80" spans="1:15" s="59" customFormat="1" ht="4.5" hidden="1" customHeight="1">
      <c r="A80" s="283" t="s">
        <v>313</v>
      </c>
      <c r="B80" s="283"/>
      <c r="C80" s="283"/>
      <c r="D80" s="283"/>
      <c r="E80" s="283"/>
      <c r="F80" s="265"/>
      <c r="G80" s="265"/>
      <c r="H80" s="273" t="s">
        <v>313</v>
      </c>
      <c r="I80" s="273"/>
      <c r="J80" s="273"/>
      <c r="K80" s="273"/>
      <c r="L80" s="273"/>
      <c r="M80" s="265"/>
      <c r="N80" s="265"/>
    </row>
    <row r="81" spans="1:14" s="59" customFormat="1" hidden="1">
      <c r="A81" s="273" t="s">
        <v>314</v>
      </c>
      <c r="B81" s="273"/>
      <c r="C81" s="273"/>
      <c r="D81" s="273"/>
      <c r="E81" s="273"/>
      <c r="F81" s="265"/>
      <c r="G81" s="265"/>
      <c r="H81" s="273" t="s">
        <v>314</v>
      </c>
      <c r="I81" s="273"/>
      <c r="J81" s="273"/>
      <c r="K81" s="273"/>
      <c r="L81" s="273"/>
      <c r="M81" s="265"/>
      <c r="N81" s="265"/>
    </row>
    <row r="82" spans="1:14" s="59" customFormat="1" hidden="1"/>
    <row r="83" spans="1:14" s="59" customFormat="1" hidden="1">
      <c r="A83" s="272" t="s">
        <v>315</v>
      </c>
      <c r="B83" s="272"/>
      <c r="C83" s="272"/>
      <c r="D83" s="272"/>
      <c r="E83" s="272"/>
      <c r="F83" s="272"/>
      <c r="G83" s="272"/>
      <c r="H83" s="272" t="s">
        <v>315</v>
      </c>
      <c r="I83" s="272"/>
      <c r="J83" s="272"/>
      <c r="K83" s="272"/>
      <c r="L83" s="272"/>
      <c r="M83" s="272"/>
      <c r="N83" s="272"/>
    </row>
    <row r="84" spans="1:14" s="59" customFormat="1" hidden="1">
      <c r="A84" s="273" t="s">
        <v>316</v>
      </c>
      <c r="B84" s="273"/>
      <c r="C84" s="281"/>
      <c r="D84" s="281"/>
      <c r="E84" s="281"/>
      <c r="F84" s="281"/>
      <c r="G84" s="281"/>
      <c r="H84" s="273" t="s">
        <v>317</v>
      </c>
      <c r="I84" s="273"/>
      <c r="J84" s="281"/>
      <c r="K84" s="281"/>
      <c r="L84" s="281"/>
      <c r="M84" s="281"/>
      <c r="N84" s="281"/>
    </row>
    <row r="85" spans="1:14" s="59" customFormat="1" hidden="1">
      <c r="A85" s="273"/>
      <c r="B85" s="273"/>
      <c r="C85" s="281"/>
      <c r="D85" s="281"/>
      <c r="E85" s="281"/>
      <c r="F85" s="281"/>
      <c r="G85" s="281"/>
      <c r="H85" s="273"/>
      <c r="I85" s="273"/>
      <c r="J85" s="281"/>
      <c r="K85" s="281"/>
      <c r="L85" s="281"/>
      <c r="M85" s="281"/>
      <c r="N85" s="281"/>
    </row>
    <row r="86" spans="1:14" s="59" customFormat="1" hidden="1">
      <c r="A86" s="273"/>
      <c r="B86" s="273"/>
      <c r="C86" s="281"/>
      <c r="D86" s="281"/>
      <c r="E86" s="281"/>
      <c r="F86" s="281"/>
      <c r="G86" s="281"/>
      <c r="H86" s="273"/>
      <c r="I86" s="273"/>
      <c r="J86" s="281"/>
      <c r="K86" s="281"/>
      <c r="L86" s="281"/>
      <c r="M86" s="281"/>
      <c r="N86" s="281"/>
    </row>
    <row r="87" spans="1:14" s="59" customFormat="1" hidden="1">
      <c r="A87" s="273" t="s">
        <v>318</v>
      </c>
      <c r="B87" s="273"/>
      <c r="C87" s="281"/>
      <c r="D87" s="281"/>
      <c r="E87" s="281"/>
      <c r="F87" s="281"/>
      <c r="G87" s="281"/>
      <c r="H87" s="273" t="s">
        <v>318</v>
      </c>
      <c r="I87" s="273"/>
      <c r="J87" s="281"/>
      <c r="K87" s="281"/>
      <c r="L87" s="281"/>
      <c r="M87" s="281"/>
      <c r="N87" s="281"/>
    </row>
    <row r="88" spans="1:14" s="59" customFormat="1" hidden="1">
      <c r="A88" s="273"/>
      <c r="B88" s="273"/>
      <c r="C88" s="281"/>
      <c r="D88" s="281"/>
      <c r="E88" s="281"/>
      <c r="F88" s="281"/>
      <c r="G88" s="281"/>
      <c r="H88" s="273"/>
      <c r="I88" s="273"/>
      <c r="J88" s="281"/>
      <c r="K88" s="281"/>
      <c r="L88" s="281"/>
      <c r="M88" s="281"/>
      <c r="N88" s="281"/>
    </row>
    <row r="89" spans="1:14" s="59" customFormat="1" hidden="1">
      <c r="A89" s="273"/>
      <c r="B89" s="273"/>
      <c r="C89" s="281"/>
      <c r="D89" s="281"/>
      <c r="E89" s="281"/>
      <c r="F89" s="281"/>
      <c r="G89" s="281"/>
      <c r="H89" s="273"/>
      <c r="I89" s="273"/>
      <c r="J89" s="281"/>
      <c r="K89" s="281"/>
      <c r="L89" s="281"/>
      <c r="M89" s="281"/>
      <c r="N89" s="281"/>
    </row>
    <row r="90" spans="1:14" s="59" customFormat="1" hidden="1">
      <c r="A90" s="272" t="s">
        <v>319</v>
      </c>
      <c r="B90" s="272"/>
      <c r="C90" s="272"/>
      <c r="D90" s="272"/>
      <c r="E90" s="272"/>
      <c r="F90" s="272"/>
      <c r="G90" s="272"/>
      <c r="H90" s="272" t="s">
        <v>319</v>
      </c>
      <c r="I90" s="272"/>
      <c r="J90" s="272"/>
      <c r="K90" s="272"/>
      <c r="L90" s="272"/>
      <c r="M90" s="272"/>
      <c r="N90" s="272"/>
    </row>
    <row r="91" spans="1:14" s="59" customFormat="1" hidden="1">
      <c r="A91" s="273" t="s">
        <v>320</v>
      </c>
      <c r="B91" s="273"/>
      <c r="C91" s="281"/>
      <c r="D91" s="281"/>
      <c r="E91" s="281"/>
      <c r="F91" s="281"/>
      <c r="G91" s="281"/>
      <c r="H91" s="273" t="s">
        <v>321</v>
      </c>
      <c r="I91" s="273"/>
      <c r="J91" s="281"/>
      <c r="K91" s="281"/>
      <c r="L91" s="281"/>
      <c r="M91" s="281"/>
      <c r="N91" s="281"/>
    </row>
    <row r="92" spans="1:14" s="59" customFormat="1" hidden="1">
      <c r="A92" s="273"/>
      <c r="B92" s="273"/>
      <c r="C92" s="281"/>
      <c r="D92" s="281"/>
      <c r="E92" s="281"/>
      <c r="F92" s="281"/>
      <c r="G92" s="281"/>
      <c r="H92" s="273"/>
      <c r="I92" s="273"/>
      <c r="J92" s="281"/>
      <c r="K92" s="281"/>
      <c r="L92" s="281"/>
      <c r="M92" s="281"/>
      <c r="N92" s="281"/>
    </row>
    <row r="93" spans="1:14" s="59" customFormat="1" hidden="1">
      <c r="A93" s="273"/>
      <c r="B93" s="273"/>
      <c r="C93" s="281"/>
      <c r="D93" s="281"/>
      <c r="E93" s="281"/>
      <c r="F93" s="281"/>
      <c r="G93" s="281"/>
      <c r="H93" s="273"/>
      <c r="I93" s="273"/>
      <c r="J93" s="281"/>
      <c r="K93" s="281"/>
      <c r="L93" s="281"/>
      <c r="M93" s="281"/>
      <c r="N93" s="281"/>
    </row>
    <row r="94" spans="1:14" s="59" customFormat="1" hidden="1">
      <c r="A94" s="273" t="s">
        <v>322</v>
      </c>
      <c r="B94" s="273"/>
      <c r="C94" s="281"/>
      <c r="D94" s="281"/>
      <c r="E94" s="281"/>
      <c r="F94" s="281"/>
      <c r="G94" s="281"/>
      <c r="H94" s="273" t="s">
        <v>322</v>
      </c>
      <c r="I94" s="273"/>
      <c r="J94" s="281"/>
      <c r="K94" s="281"/>
      <c r="L94" s="281"/>
      <c r="M94" s="281"/>
      <c r="N94" s="281"/>
    </row>
    <row r="95" spans="1:14" s="59" customFormat="1" hidden="1">
      <c r="A95" s="273"/>
      <c r="B95" s="273"/>
      <c r="C95" s="281"/>
      <c r="D95" s="281"/>
      <c r="E95" s="281"/>
      <c r="F95" s="281"/>
      <c r="G95" s="281"/>
      <c r="H95" s="273"/>
      <c r="I95" s="273"/>
      <c r="J95" s="281"/>
      <c r="K95" s="281"/>
      <c r="L95" s="281"/>
      <c r="M95" s="281"/>
      <c r="N95" s="281"/>
    </row>
    <row r="96" spans="1:14" s="59" customFormat="1" hidden="1">
      <c r="A96" s="273"/>
      <c r="B96" s="273"/>
      <c r="C96" s="281"/>
      <c r="D96" s="281"/>
      <c r="E96" s="281"/>
      <c r="F96" s="281"/>
      <c r="G96" s="281"/>
      <c r="H96" s="273"/>
      <c r="I96" s="273"/>
      <c r="J96" s="281"/>
      <c r="K96" s="281"/>
      <c r="L96" s="281"/>
      <c r="M96" s="281"/>
      <c r="N96" s="281"/>
    </row>
    <row r="98" spans="1:14" s="59" customFormat="1">
      <c r="A98" s="272" t="s">
        <v>277</v>
      </c>
      <c r="B98" s="272"/>
      <c r="C98" s="272"/>
      <c r="D98" s="272"/>
      <c r="E98" s="272"/>
      <c r="F98" s="272"/>
      <c r="G98" s="272"/>
      <c r="H98" s="272"/>
      <c r="I98" s="272"/>
      <c r="J98" s="272"/>
      <c r="K98" s="272"/>
      <c r="L98" s="272"/>
      <c r="M98" s="272"/>
      <c r="N98" s="272"/>
    </row>
    <row r="99" spans="1:14" s="59" customFormat="1" ht="31.5" customHeight="1">
      <c r="A99" s="75" t="s">
        <v>278</v>
      </c>
      <c r="B99" s="278" t="s">
        <v>279</v>
      </c>
      <c r="C99" s="278"/>
      <c r="D99" s="278"/>
      <c r="E99" s="278"/>
      <c r="F99" s="278"/>
      <c r="G99" s="804" t="s">
        <v>280</v>
      </c>
      <c r="H99" s="804"/>
      <c r="I99" s="804"/>
      <c r="J99" s="804"/>
      <c r="K99" s="804"/>
      <c r="L99" s="804"/>
      <c r="M99" s="798"/>
      <c r="N99" s="798"/>
    </row>
    <row r="100" spans="1:14" s="59" customFormat="1">
      <c r="A100" s="95"/>
      <c r="B100" s="275"/>
      <c r="C100" s="275"/>
      <c r="D100" s="275"/>
      <c r="E100" s="275"/>
      <c r="F100" s="275"/>
      <c r="G100" s="276"/>
      <c r="H100" s="276"/>
      <c r="I100" s="805"/>
      <c r="J100" s="805"/>
      <c r="K100" s="805"/>
      <c r="L100" s="805"/>
      <c r="M100" s="806"/>
      <c r="N100" s="806"/>
    </row>
    <row r="101" spans="1:14" s="59" customFormat="1" ht="25.5">
      <c r="A101" s="95" t="s">
        <v>282</v>
      </c>
      <c r="B101" s="275" t="s">
        <v>283</v>
      </c>
      <c r="C101" s="275"/>
      <c r="D101" s="275"/>
      <c r="E101" s="275"/>
      <c r="F101" s="275"/>
      <c r="G101" s="276">
        <v>70</v>
      </c>
      <c r="H101" s="276"/>
      <c r="I101" s="805"/>
      <c r="J101" s="805"/>
      <c r="K101" s="805"/>
      <c r="L101" s="805"/>
      <c r="M101" s="806"/>
      <c r="N101" s="806"/>
    </row>
    <row r="102" spans="1:14" s="59" customFormat="1">
      <c r="A102" s="95"/>
      <c r="B102" s="275"/>
      <c r="C102" s="275"/>
      <c r="D102" s="275"/>
      <c r="E102" s="275"/>
      <c r="F102" s="275"/>
      <c r="G102" s="276"/>
      <c r="H102" s="276"/>
      <c r="I102" s="805"/>
      <c r="J102" s="805"/>
      <c r="K102" s="805"/>
      <c r="L102" s="805"/>
      <c r="M102" s="806"/>
      <c r="N102" s="806"/>
    </row>
    <row r="103" spans="1:14" s="59" customFormat="1" ht="38.25">
      <c r="A103" s="95" t="s">
        <v>324</v>
      </c>
      <c r="B103" s="275" t="s">
        <v>665</v>
      </c>
      <c r="C103" s="275"/>
      <c r="D103" s="275"/>
      <c r="E103" s="275"/>
      <c r="F103" s="275"/>
      <c r="G103" s="276"/>
      <c r="H103" s="276"/>
      <c r="I103" s="805"/>
      <c r="J103" s="805"/>
      <c r="K103" s="805"/>
      <c r="L103" s="805"/>
      <c r="M103" s="806"/>
      <c r="N103" s="806"/>
    </row>
    <row r="104" spans="1:14" s="59" customFormat="1" ht="38.25">
      <c r="A104" s="95" t="s">
        <v>324</v>
      </c>
      <c r="B104" s="275" t="s">
        <v>367</v>
      </c>
      <c r="C104" s="275"/>
      <c r="D104" s="275"/>
      <c r="E104" s="275"/>
      <c r="F104" s="275"/>
      <c r="G104" s="276"/>
      <c r="H104" s="276"/>
      <c r="I104" s="805"/>
      <c r="J104" s="805"/>
      <c r="K104" s="805"/>
      <c r="L104" s="805"/>
      <c r="M104" s="806"/>
      <c r="N104" s="806"/>
    </row>
    <row r="105" spans="1:14" s="59" customFormat="1" ht="25.5">
      <c r="A105" s="95" t="s">
        <v>282</v>
      </c>
      <c r="B105" s="275" t="s">
        <v>669</v>
      </c>
      <c r="C105" s="275"/>
      <c r="D105" s="275"/>
      <c r="E105" s="275"/>
      <c r="F105" s="275"/>
      <c r="G105" s="276">
        <v>30</v>
      </c>
      <c r="H105" s="276"/>
      <c r="I105" s="805"/>
      <c r="J105" s="805"/>
      <c r="K105" s="805"/>
      <c r="L105" s="805"/>
      <c r="M105" s="806"/>
      <c r="N105" s="806"/>
    </row>
    <row r="106" spans="1:14" s="59" customFormat="1">
      <c r="A106" s="95"/>
      <c r="B106" s="275"/>
      <c r="C106" s="275"/>
      <c r="D106" s="275"/>
      <c r="E106" s="275"/>
      <c r="F106" s="275"/>
      <c r="G106" s="276"/>
      <c r="H106" s="276"/>
      <c r="I106" s="805"/>
      <c r="J106" s="805"/>
      <c r="K106" s="805"/>
      <c r="L106" s="805"/>
      <c r="M106" s="806"/>
      <c r="N106" s="806"/>
    </row>
    <row r="107" spans="1:14" s="59" customFormat="1">
      <c r="A107" s="95"/>
      <c r="B107" s="621"/>
      <c r="C107" s="621"/>
      <c r="D107" s="621"/>
      <c r="E107" s="621"/>
      <c r="F107" s="621"/>
      <c r="G107" s="276"/>
      <c r="H107" s="276"/>
      <c r="I107" s="805"/>
      <c r="J107" s="805"/>
      <c r="K107" s="805"/>
      <c r="L107" s="805"/>
      <c r="M107" s="806"/>
      <c r="N107" s="806"/>
    </row>
    <row r="108" spans="1:14" s="59" customFormat="1">
      <c r="A108" s="77"/>
      <c r="B108" s="275"/>
      <c r="C108" s="275"/>
      <c r="D108" s="275"/>
      <c r="E108" s="275"/>
      <c r="F108" s="275"/>
      <c r="G108" s="276"/>
      <c r="H108" s="276"/>
      <c r="I108" s="805"/>
      <c r="J108" s="805"/>
      <c r="K108" s="805"/>
      <c r="L108" s="805"/>
      <c r="M108" s="806"/>
      <c r="N108" s="806"/>
    </row>
    <row r="109" spans="1:14" s="59" customFormat="1">
      <c r="A109" s="77"/>
      <c r="B109" s="275"/>
      <c r="C109" s="275"/>
      <c r="D109" s="275"/>
      <c r="E109" s="275"/>
      <c r="F109" s="275"/>
      <c r="G109" s="276"/>
      <c r="H109" s="276"/>
      <c r="I109" s="805"/>
      <c r="J109" s="805"/>
      <c r="K109" s="805"/>
      <c r="L109" s="805"/>
      <c r="M109" s="806"/>
      <c r="N109" s="806"/>
    </row>
    <row r="110" spans="1:14" s="59" customFormat="1">
      <c r="A110" s="77"/>
      <c r="B110" s="275"/>
      <c r="C110" s="275"/>
      <c r="D110" s="275"/>
      <c r="E110" s="275"/>
      <c r="F110" s="275"/>
      <c r="G110" s="276"/>
      <c r="H110" s="276"/>
      <c r="I110" s="805"/>
      <c r="J110" s="805"/>
      <c r="K110" s="805"/>
      <c r="L110" s="805"/>
      <c r="M110" s="806"/>
      <c r="N110" s="806"/>
    </row>
    <row r="111" spans="1:14" s="59" customFormat="1">
      <c r="A111" s="203">
        <f>COUNTA(B100:F110)</f>
        <v>4</v>
      </c>
      <c r="B111" s="808"/>
      <c r="C111" s="808"/>
      <c r="D111" s="808"/>
      <c r="E111" s="808"/>
      <c r="F111" s="808"/>
      <c r="G111" s="808"/>
      <c r="H111" s="808"/>
      <c r="I111" s="808"/>
      <c r="J111" s="808"/>
      <c r="K111" s="808"/>
      <c r="L111" s="808"/>
      <c r="M111" s="807"/>
      <c r="N111" s="807"/>
    </row>
    <row r="113" spans="1:17" s="59" customFormat="1">
      <c r="A113" s="272" t="s">
        <v>287</v>
      </c>
      <c r="B113" s="272"/>
      <c r="C113" s="272"/>
      <c r="D113" s="272"/>
      <c r="E113" s="272"/>
      <c r="F113" s="272"/>
      <c r="G113" s="272"/>
      <c r="H113" s="272"/>
      <c r="I113" s="272"/>
      <c r="J113" s="272"/>
      <c r="K113" s="272"/>
      <c r="L113" s="272"/>
      <c r="M113" s="272"/>
      <c r="N113" s="272"/>
    </row>
    <row r="114" spans="1:17" s="59" customFormat="1">
      <c r="A114" s="273" t="s">
        <v>288</v>
      </c>
      <c r="B114" s="273"/>
      <c r="C114" s="273"/>
      <c r="D114" s="273"/>
      <c r="E114" s="274" t="s">
        <v>61</v>
      </c>
      <c r="F114" s="274"/>
      <c r="G114" s="274"/>
      <c r="H114" s="274"/>
      <c r="I114" s="274"/>
      <c r="J114" s="274"/>
      <c r="K114" s="274"/>
      <c r="L114" s="274"/>
      <c r="M114" s="807" t="s">
        <v>289</v>
      </c>
      <c r="N114" s="807"/>
    </row>
    <row r="115" spans="1:17" s="59" customFormat="1" ht="15" customHeight="1">
      <c r="A115" s="275" t="s">
        <v>276</v>
      </c>
      <c r="B115" s="275"/>
      <c r="C115" s="275"/>
      <c r="D115" s="275"/>
      <c r="E115" s="476" t="s">
        <v>276</v>
      </c>
      <c r="F115" s="476"/>
      <c r="G115" s="476"/>
      <c r="H115" s="476"/>
      <c r="I115" s="476"/>
      <c r="J115" s="476"/>
      <c r="K115" s="476"/>
      <c r="L115" s="476"/>
      <c r="M115" s="806"/>
      <c r="N115" s="806"/>
    </row>
    <row r="116" spans="1:17" s="59" customFormat="1" ht="30" customHeight="1">
      <c r="A116" s="275"/>
      <c r="B116" s="275"/>
      <c r="C116" s="275"/>
      <c r="D116" s="275"/>
      <c r="E116" s="476"/>
      <c r="F116" s="476"/>
      <c r="G116" s="476"/>
      <c r="H116" s="476"/>
      <c r="I116" s="476"/>
      <c r="J116" s="476"/>
      <c r="K116" s="476"/>
      <c r="L116" s="476"/>
      <c r="M116" s="806"/>
      <c r="N116" s="806"/>
      <c r="O116" s="80"/>
      <c r="P116" s="81"/>
      <c r="Q116" s="81"/>
    </row>
    <row r="117" spans="1:17" s="59" customFormat="1">
      <c r="A117" s="265"/>
      <c r="B117" s="265"/>
      <c r="C117" s="265"/>
      <c r="D117" s="265"/>
      <c r="E117" s="266"/>
      <c r="F117" s="266"/>
      <c r="G117" s="266"/>
      <c r="H117" s="266"/>
      <c r="I117" s="266"/>
      <c r="J117" s="266"/>
      <c r="K117" s="266"/>
      <c r="L117" s="266"/>
      <c r="M117" s="806"/>
      <c r="N117" s="806"/>
    </row>
    <row r="118" spans="1:17" s="59" customFormat="1">
      <c r="A118" s="265"/>
      <c r="B118" s="265"/>
      <c r="C118" s="265"/>
      <c r="D118" s="265"/>
      <c r="E118" s="266"/>
      <c r="F118" s="266"/>
      <c r="G118" s="266"/>
      <c r="H118" s="266"/>
      <c r="I118" s="266"/>
      <c r="J118" s="266"/>
      <c r="K118" s="266"/>
      <c r="L118" s="266"/>
      <c r="M118" s="806"/>
      <c r="N118" s="806"/>
    </row>
    <row r="119" spans="1:17" s="59" customFormat="1">
      <c r="A119" s="265"/>
      <c r="B119" s="265"/>
      <c r="C119" s="265"/>
      <c r="D119" s="265"/>
      <c r="E119" s="266"/>
      <c r="F119" s="266"/>
      <c r="G119" s="266"/>
      <c r="H119" s="266"/>
      <c r="I119" s="266"/>
      <c r="J119" s="266"/>
      <c r="K119" s="266"/>
      <c r="L119" s="266"/>
      <c r="M119" s="806"/>
      <c r="N119" s="806"/>
    </row>
    <row r="120" spans="1:17" s="59" customFormat="1">
      <c r="A120" s="265"/>
      <c r="B120" s="265"/>
      <c r="C120" s="265"/>
      <c r="D120" s="265"/>
      <c r="E120" s="266"/>
      <c r="F120" s="266"/>
      <c r="G120" s="266"/>
      <c r="H120" s="266"/>
      <c r="I120" s="266"/>
      <c r="J120" s="266"/>
      <c r="K120" s="266"/>
      <c r="L120" s="266"/>
      <c r="M120" s="806"/>
      <c r="N120" s="806"/>
    </row>
    <row r="121" spans="1:17" s="59" customFormat="1">
      <c r="A121" s="809" t="s">
        <v>290</v>
      </c>
      <c r="B121" s="809"/>
      <c r="C121" s="809"/>
      <c r="D121" s="809"/>
      <c r="E121" s="809"/>
      <c r="F121" s="809"/>
      <c r="G121" s="809"/>
      <c r="H121" s="809"/>
      <c r="I121" s="809"/>
      <c r="J121" s="809"/>
      <c r="K121" s="809"/>
      <c r="L121" s="809"/>
      <c r="M121" s="807"/>
      <c r="N121" s="807"/>
    </row>
    <row r="123" spans="1:17" s="59" customFormat="1" ht="14.25" customHeight="1"/>
    <row r="124" spans="1:17" s="59" customFormat="1" hidden="1">
      <c r="A124" s="270" t="s">
        <v>326</v>
      </c>
      <c r="B124" s="270"/>
      <c r="C124" s="270"/>
      <c r="D124" s="270"/>
      <c r="E124" s="270"/>
      <c r="F124" s="270"/>
      <c r="G124" s="270"/>
      <c r="H124" s="270"/>
      <c r="I124" s="270"/>
      <c r="J124" s="270"/>
      <c r="K124" s="270"/>
      <c r="L124" s="270"/>
      <c r="M124" s="270"/>
      <c r="N124" s="270"/>
    </row>
    <row r="125" spans="1:17" s="59" customFormat="1" hidden="1">
      <c r="A125" s="263" t="s">
        <v>327</v>
      </c>
      <c r="B125" s="263"/>
      <c r="C125" s="263"/>
      <c r="D125" s="263"/>
      <c r="E125" s="263"/>
      <c r="F125" s="263"/>
      <c r="G125" s="263"/>
      <c r="H125" s="263"/>
      <c r="I125" s="263"/>
      <c r="J125" s="263"/>
      <c r="K125" s="263"/>
      <c r="L125" s="263"/>
      <c r="M125" s="263"/>
      <c r="N125" s="263"/>
    </row>
    <row r="126" spans="1:17" s="59" customFormat="1" ht="12.75" hidden="1" customHeight="1">
      <c r="A126" s="264" t="s">
        <v>328</v>
      </c>
      <c r="B126" s="264"/>
      <c r="C126" s="264"/>
      <c r="D126" s="264"/>
      <c r="E126" s="258" t="s">
        <v>329</v>
      </c>
      <c r="F126" s="258"/>
      <c r="G126" s="258"/>
      <c r="H126" s="261"/>
      <c r="I126" s="261"/>
      <c r="J126" s="261"/>
      <c r="K126" s="261"/>
      <c r="L126" s="261"/>
      <c r="M126" s="261"/>
      <c r="N126" s="261"/>
    </row>
    <row r="127" spans="1:17" s="59" customFormat="1" ht="98.25" hidden="1" customHeight="1">
      <c r="A127" s="264"/>
      <c r="B127" s="264"/>
      <c r="C127" s="264"/>
      <c r="D127" s="264"/>
      <c r="E127" s="258"/>
      <c r="F127" s="258"/>
      <c r="G127" s="258"/>
      <c r="H127" s="261"/>
      <c r="I127" s="261"/>
      <c r="J127" s="261"/>
      <c r="K127" s="261"/>
      <c r="L127" s="261"/>
      <c r="M127" s="261"/>
      <c r="N127" s="261"/>
    </row>
    <row r="128" spans="1:17" s="59" customFormat="1" ht="12.75" hidden="1" customHeight="1">
      <c r="A128" s="257" t="s">
        <v>330</v>
      </c>
      <c r="B128" s="257"/>
      <c r="C128" s="257"/>
      <c r="D128" s="257"/>
      <c r="E128" s="258" t="s">
        <v>331</v>
      </c>
      <c r="F128" s="258"/>
      <c r="G128" s="258"/>
      <c r="H128" s="261"/>
      <c r="I128" s="261"/>
      <c r="J128" s="261"/>
      <c r="K128" s="261"/>
      <c r="L128" s="261"/>
      <c r="M128" s="261"/>
      <c r="N128" s="261"/>
    </row>
    <row r="129" spans="1:14" s="59" customFormat="1" ht="69.75" hidden="1" customHeight="1">
      <c r="A129" s="257"/>
      <c r="B129" s="257"/>
      <c r="C129" s="257"/>
      <c r="D129" s="257"/>
      <c r="E129" s="258"/>
      <c r="F129" s="258"/>
      <c r="G129" s="258"/>
      <c r="H129" s="261"/>
      <c r="I129" s="261"/>
      <c r="J129" s="261"/>
      <c r="K129" s="261"/>
      <c r="L129" s="261"/>
      <c r="M129" s="261"/>
      <c r="N129" s="261"/>
    </row>
    <row r="130" spans="1:14" s="59" customFormat="1" ht="12.75" hidden="1" customHeight="1">
      <c r="A130" s="257" t="s">
        <v>332</v>
      </c>
      <c r="B130" s="257"/>
      <c r="C130" s="257"/>
      <c r="D130" s="257"/>
      <c r="E130" s="258" t="s">
        <v>333</v>
      </c>
      <c r="F130" s="258"/>
      <c r="G130" s="258"/>
      <c r="H130" s="261"/>
      <c r="I130" s="261"/>
      <c r="J130" s="261"/>
      <c r="K130" s="261"/>
      <c r="L130" s="261"/>
      <c r="M130" s="261"/>
      <c r="N130" s="261"/>
    </row>
    <row r="131" spans="1:14" s="59" customFormat="1" ht="40.5" hidden="1" customHeight="1">
      <c r="A131" s="257"/>
      <c r="B131" s="257"/>
      <c r="C131" s="257"/>
      <c r="D131" s="257"/>
      <c r="E131" s="258"/>
      <c r="F131" s="258"/>
      <c r="G131" s="258"/>
      <c r="H131" s="261"/>
      <c r="I131" s="261"/>
      <c r="J131" s="261"/>
      <c r="K131" s="261"/>
      <c r="L131" s="261"/>
      <c r="M131" s="261"/>
      <c r="N131" s="261"/>
    </row>
    <row r="132" spans="1:14" s="59" customFormat="1" ht="12.75" hidden="1" customHeight="1">
      <c r="A132" s="257" t="s">
        <v>334</v>
      </c>
      <c r="B132" s="257"/>
      <c r="C132" s="257"/>
      <c r="D132" s="257"/>
      <c r="E132" s="258" t="s">
        <v>335</v>
      </c>
      <c r="F132" s="258"/>
      <c r="G132" s="258"/>
      <c r="H132" s="261"/>
      <c r="I132" s="261"/>
      <c r="J132" s="261"/>
      <c r="K132" s="261"/>
      <c r="L132" s="261"/>
      <c r="M132" s="261"/>
      <c r="N132" s="261"/>
    </row>
    <row r="133" spans="1:14" s="59" customFormat="1" ht="55.5" hidden="1" customHeight="1">
      <c r="A133" s="257"/>
      <c r="B133" s="257"/>
      <c r="C133" s="257"/>
      <c r="D133" s="257"/>
      <c r="E133" s="258"/>
      <c r="F133" s="258"/>
      <c r="G133" s="258"/>
      <c r="H133" s="261"/>
      <c r="I133" s="261"/>
      <c r="J133" s="261"/>
      <c r="K133" s="261"/>
      <c r="L133" s="261"/>
      <c r="M133" s="261"/>
      <c r="N133" s="261"/>
    </row>
    <row r="134" spans="1:14" s="59" customFormat="1" ht="12.75" hidden="1" customHeight="1">
      <c r="A134" s="257" t="s">
        <v>336</v>
      </c>
      <c r="B134" s="257"/>
      <c r="C134" s="257"/>
      <c r="D134" s="257"/>
      <c r="E134" s="258" t="s">
        <v>337</v>
      </c>
      <c r="F134" s="258"/>
      <c r="G134" s="258"/>
      <c r="H134" s="261"/>
      <c r="I134" s="261"/>
      <c r="J134" s="261"/>
      <c r="K134" s="261"/>
      <c r="L134" s="261"/>
      <c r="M134" s="261"/>
      <c r="N134" s="261"/>
    </row>
    <row r="135" spans="1:14" s="59" customFormat="1" ht="50.25" hidden="1" customHeight="1">
      <c r="A135" s="257"/>
      <c r="B135" s="257"/>
      <c r="C135" s="257"/>
      <c r="D135" s="257"/>
      <c r="E135" s="258"/>
      <c r="F135" s="258"/>
      <c r="G135" s="258"/>
      <c r="H135" s="261"/>
      <c r="I135" s="261"/>
      <c r="J135" s="261"/>
      <c r="K135" s="261"/>
      <c r="L135" s="261"/>
      <c r="M135" s="261"/>
      <c r="N135" s="261"/>
    </row>
    <row r="136" spans="1:14" s="59" customFormat="1" ht="12.75" hidden="1" customHeight="1">
      <c r="A136" s="257" t="s">
        <v>338</v>
      </c>
      <c r="B136" s="257"/>
      <c r="C136" s="257"/>
      <c r="D136" s="257"/>
      <c r="E136" s="258" t="s">
        <v>339</v>
      </c>
      <c r="F136" s="258"/>
      <c r="G136" s="258"/>
      <c r="H136" s="262" t="s">
        <v>340</v>
      </c>
      <c r="I136" s="262"/>
      <c r="J136" s="262"/>
      <c r="K136" s="262"/>
      <c r="L136" s="262"/>
      <c r="M136" s="262"/>
      <c r="N136" s="262"/>
    </row>
    <row r="137" spans="1:14" s="59" customFormat="1" ht="147.75" hidden="1" customHeight="1">
      <c r="A137" s="257"/>
      <c r="B137" s="257"/>
      <c r="C137" s="257"/>
      <c r="D137" s="257"/>
      <c r="E137" s="258"/>
      <c r="F137" s="258"/>
      <c r="G137" s="258"/>
      <c r="H137" s="262"/>
      <c r="I137" s="262"/>
      <c r="J137" s="262"/>
      <c r="K137" s="262"/>
      <c r="L137" s="262"/>
      <c r="M137" s="262"/>
      <c r="N137" s="262"/>
    </row>
    <row r="138" spans="1:14" s="59" customFormat="1" ht="111" hidden="1" customHeight="1">
      <c r="A138" s="257" t="s">
        <v>341</v>
      </c>
      <c r="B138" s="257"/>
      <c r="C138" s="257"/>
      <c r="D138" s="257"/>
      <c r="E138" s="258" t="s">
        <v>342</v>
      </c>
      <c r="F138" s="258"/>
      <c r="G138" s="258"/>
      <c r="H138" s="259"/>
      <c r="I138" s="259"/>
      <c r="J138" s="259"/>
      <c r="K138" s="259"/>
      <c r="L138" s="260" t="s">
        <v>343</v>
      </c>
      <c r="M138" s="260"/>
      <c r="N138" s="260"/>
    </row>
    <row r="139" spans="1:14" s="59" customFormat="1" ht="92.25" hidden="1" customHeight="1">
      <c r="A139" s="257"/>
      <c r="B139" s="257"/>
      <c r="C139" s="257"/>
      <c r="D139" s="257"/>
      <c r="E139" s="258"/>
      <c r="F139" s="258"/>
      <c r="G139" s="258"/>
      <c r="H139" s="259"/>
      <c r="I139" s="259"/>
      <c r="J139" s="259"/>
      <c r="K139" s="259"/>
      <c r="L139" s="260" t="s">
        <v>344</v>
      </c>
      <c r="M139" s="260"/>
      <c r="N139" s="260"/>
    </row>
    <row r="140" spans="1:14" s="59" customFormat="1" ht="72.75" hidden="1" customHeight="1">
      <c r="A140" s="257"/>
      <c r="B140" s="257"/>
      <c r="C140" s="257"/>
      <c r="D140" s="257"/>
      <c r="E140" s="258"/>
      <c r="F140" s="258"/>
      <c r="G140" s="258"/>
      <c r="H140" s="259"/>
      <c r="I140" s="259"/>
      <c r="J140" s="259"/>
      <c r="K140" s="259"/>
      <c r="L140" s="260" t="s">
        <v>345</v>
      </c>
      <c r="M140" s="260"/>
      <c r="N140" s="260"/>
    </row>
    <row r="141" spans="1:14" s="59" customFormat="1" hidden="1"/>
    <row r="142" spans="1:14" s="59" customFormat="1" hidden="1"/>
    <row r="143" spans="1:14" s="59" customFormat="1" hidden="1"/>
    <row r="144" spans="1:14" s="59" customFormat="1" hidden="1"/>
    <row r="145" s="59" customFormat="1" hidden="1"/>
    <row r="146" s="59" customFormat="1" hidden="1"/>
    <row r="65457" spans="252:256" s="59" customFormat="1">
      <c r="IR65457" s="60" t="s">
        <v>291</v>
      </c>
      <c r="IS65457" s="60" t="s">
        <v>292</v>
      </c>
      <c r="IT65457" s="60" t="s">
        <v>293</v>
      </c>
      <c r="IU65457" s="60" t="s">
        <v>294</v>
      </c>
      <c r="IV65457" s="60" t="s">
        <v>295</v>
      </c>
    </row>
    <row r="65458" spans="252:256" s="59" customFormat="1">
      <c r="IR65458" s="60" t="e">
        <f>#REF!&amp;$C$9</f>
        <v>#REF!</v>
      </c>
      <c r="IS65458" s="60" t="e">
        <f>#REF!</f>
        <v>#REF!</v>
      </c>
      <c r="IT65458" s="60" t="e">
        <f>$B$25&amp;" - "&amp;$B$26&amp;" - "&amp;$B$29&amp;" - "&amp;$I$29&amp;" - "&amp;#REF!&amp;" - "&amp;#REF!&amp;" - "&amp;#REF!&amp;" - "&amp;#REF!</f>
        <v>#REF!</v>
      </c>
      <c r="IU65458" s="60" t="e">
        <f>$A$32&amp;": "&amp;$I$32&amp;" - "&amp;#REF!&amp;": "&amp;#REF!&amp;" - "&amp;#REF!&amp;": "&amp;#REF!&amp;" - "&amp;#REF!&amp;": "&amp;#REF!&amp;" - "&amp;#REF!&amp;": "&amp;#REF!&amp;" - "&amp;#REF!&amp;": "&amp;#REF!&amp;" - "&amp;$A$37&amp;": "&amp;$I$37&amp;" - "&amp;$A$39&amp;": "&amp;$I$39&amp;" - "&amp;$A$40&amp;": "&amp;$I$40&amp;" - "&amp;#REF!&amp;": "&amp;#REF!&amp;" - "&amp;#REF!&amp;": "&amp;#REF!&amp;" - "&amp;#REF!&amp;": "&amp;#REF!&amp;" - "&amp;#REF!&amp;": "&amp;#REF!</f>
        <v>#REF!</v>
      </c>
      <c r="IV65458" s="60" t="e">
        <f>#REF!</f>
        <v>#REF!</v>
      </c>
    </row>
  </sheetData>
  <mergeCells count="303">
    <mergeCell ref="A136:D137"/>
    <mergeCell ref="E136:G137"/>
    <mergeCell ref="H136:N137"/>
    <mergeCell ref="A138:D140"/>
    <mergeCell ref="E138:G140"/>
    <mergeCell ref="H138:K140"/>
    <mergeCell ref="L138:N138"/>
    <mergeCell ref="L139:N139"/>
    <mergeCell ref="L140:N140"/>
    <mergeCell ref="A132:D133"/>
    <mergeCell ref="E132:G133"/>
    <mergeCell ref="H132:N133"/>
    <mergeCell ref="A134:D135"/>
    <mergeCell ref="E134:G135"/>
    <mergeCell ref="H134:N135"/>
    <mergeCell ref="A128:D129"/>
    <mergeCell ref="E128:G129"/>
    <mergeCell ref="H128:N129"/>
    <mergeCell ref="A130:D131"/>
    <mergeCell ref="E130:G131"/>
    <mergeCell ref="H130:N131"/>
    <mergeCell ref="A121:L121"/>
    <mergeCell ref="M121:N121"/>
    <mergeCell ref="A124:N124"/>
    <mergeCell ref="A125:N125"/>
    <mergeCell ref="A126:D127"/>
    <mergeCell ref="E126:G127"/>
    <mergeCell ref="H126:N127"/>
    <mergeCell ref="A117:D118"/>
    <mergeCell ref="E117:L118"/>
    <mergeCell ref="M117:N118"/>
    <mergeCell ref="A119:D120"/>
    <mergeCell ref="E119:L120"/>
    <mergeCell ref="M119:N120"/>
    <mergeCell ref="A113:N113"/>
    <mergeCell ref="A114:D114"/>
    <mergeCell ref="E114:L114"/>
    <mergeCell ref="M114:N114"/>
    <mergeCell ref="A115:D116"/>
    <mergeCell ref="E115:L116"/>
    <mergeCell ref="M115:N116"/>
    <mergeCell ref="B110:F110"/>
    <mergeCell ref="G110:H110"/>
    <mergeCell ref="I110:J110"/>
    <mergeCell ref="K110:L110"/>
    <mergeCell ref="M110:N110"/>
    <mergeCell ref="B111:L111"/>
    <mergeCell ref="M111:N111"/>
    <mergeCell ref="B108:F108"/>
    <mergeCell ref="G108:H108"/>
    <mergeCell ref="I108:J108"/>
    <mergeCell ref="K108:L108"/>
    <mergeCell ref="M108:N108"/>
    <mergeCell ref="B109:F109"/>
    <mergeCell ref="G109:H109"/>
    <mergeCell ref="I109:J109"/>
    <mergeCell ref="K109:L109"/>
    <mergeCell ref="M109:N109"/>
    <mergeCell ref="B106:F106"/>
    <mergeCell ref="G106:H106"/>
    <mergeCell ref="I106:J106"/>
    <mergeCell ref="K106:L106"/>
    <mergeCell ref="M106:N106"/>
    <mergeCell ref="B107:F107"/>
    <mergeCell ref="G107:H107"/>
    <mergeCell ref="I107:J107"/>
    <mergeCell ref="K107:L107"/>
    <mergeCell ref="M107:N107"/>
    <mergeCell ref="B104:F104"/>
    <mergeCell ref="G104:H104"/>
    <mergeCell ref="I104:J104"/>
    <mergeCell ref="K104:L104"/>
    <mergeCell ref="M104:N104"/>
    <mergeCell ref="B105:F105"/>
    <mergeCell ref="G105:H105"/>
    <mergeCell ref="I105:J105"/>
    <mergeCell ref="K105:L105"/>
    <mergeCell ref="M105:N105"/>
    <mergeCell ref="B102:F102"/>
    <mergeCell ref="G102:H102"/>
    <mergeCell ref="I102:J102"/>
    <mergeCell ref="K102:L102"/>
    <mergeCell ref="M102:N102"/>
    <mergeCell ref="B103:F103"/>
    <mergeCell ref="G103:H103"/>
    <mergeCell ref="I103:J103"/>
    <mergeCell ref="K103:L103"/>
    <mergeCell ref="M103:N103"/>
    <mergeCell ref="B100:F100"/>
    <mergeCell ref="G100:H100"/>
    <mergeCell ref="I100:J100"/>
    <mergeCell ref="K100:L100"/>
    <mergeCell ref="M100:N100"/>
    <mergeCell ref="B101:F101"/>
    <mergeCell ref="G101:H101"/>
    <mergeCell ref="I101:J101"/>
    <mergeCell ref="K101:L101"/>
    <mergeCell ref="M101:N101"/>
    <mergeCell ref="A94:B96"/>
    <mergeCell ref="C94:G96"/>
    <mergeCell ref="H94:I96"/>
    <mergeCell ref="J94:N96"/>
    <mergeCell ref="A98:N98"/>
    <mergeCell ref="B99:F99"/>
    <mergeCell ref="G99:H99"/>
    <mergeCell ref="I99:J99"/>
    <mergeCell ref="K99:L99"/>
    <mergeCell ref="M99:N99"/>
    <mergeCell ref="A90:G90"/>
    <mergeCell ref="H90:N90"/>
    <mergeCell ref="A91:B93"/>
    <mergeCell ref="C91:G93"/>
    <mergeCell ref="H91:I93"/>
    <mergeCell ref="J91:N93"/>
    <mergeCell ref="A84:B86"/>
    <mergeCell ref="C84:G86"/>
    <mergeCell ref="H84:I86"/>
    <mergeCell ref="J84:N86"/>
    <mergeCell ref="A87:B89"/>
    <mergeCell ref="C87:G89"/>
    <mergeCell ref="H87:I89"/>
    <mergeCell ref="J87:N89"/>
    <mergeCell ref="M80:N80"/>
    <mergeCell ref="A81:E81"/>
    <mergeCell ref="F81:G81"/>
    <mergeCell ref="H81:L81"/>
    <mergeCell ref="M81:N81"/>
    <mergeCell ref="A83:G83"/>
    <mergeCell ref="H83:N83"/>
    <mergeCell ref="A74:B75"/>
    <mergeCell ref="A76:B77"/>
    <mergeCell ref="A78:B79"/>
    <mergeCell ref="A80:E80"/>
    <mergeCell ref="F80:G80"/>
    <mergeCell ref="H80:L80"/>
    <mergeCell ref="A62:B63"/>
    <mergeCell ref="A64:B65"/>
    <mergeCell ref="A66:B67"/>
    <mergeCell ref="A68:B69"/>
    <mergeCell ref="A70:B71"/>
    <mergeCell ref="A72:B73"/>
    <mergeCell ref="A52:N52"/>
    <mergeCell ref="A53:B53"/>
    <mergeCell ref="A54:B55"/>
    <mergeCell ref="A56:B57"/>
    <mergeCell ref="A58:B59"/>
    <mergeCell ref="A60:B61"/>
    <mergeCell ref="A50:H50"/>
    <mergeCell ref="I50:J50"/>
    <mergeCell ref="K50:L50"/>
    <mergeCell ref="M50:N50"/>
    <mergeCell ref="O50:P50"/>
    <mergeCell ref="R50:S50"/>
    <mergeCell ref="A49:H49"/>
    <mergeCell ref="I49:J49"/>
    <mergeCell ref="K49:L49"/>
    <mergeCell ref="M49:N49"/>
    <mergeCell ref="O49:P49"/>
    <mergeCell ref="R49:S49"/>
    <mergeCell ref="A48:H48"/>
    <mergeCell ref="I48:J48"/>
    <mergeCell ref="K48:L48"/>
    <mergeCell ref="M48:N48"/>
    <mergeCell ref="O48:P48"/>
    <mergeCell ref="R48:S48"/>
    <mergeCell ref="A47:H47"/>
    <mergeCell ref="I47:J47"/>
    <mergeCell ref="K47:L47"/>
    <mergeCell ref="M47:N47"/>
    <mergeCell ref="O47:P47"/>
    <mergeCell ref="R47:S47"/>
    <mergeCell ref="A46:H46"/>
    <mergeCell ref="I46:J46"/>
    <mergeCell ref="K46:L46"/>
    <mergeCell ref="M46:N46"/>
    <mergeCell ref="O46:P46"/>
    <mergeCell ref="R46:S46"/>
    <mergeCell ref="A45:H45"/>
    <mergeCell ref="I45:J45"/>
    <mergeCell ref="K45:L45"/>
    <mergeCell ref="M45:N45"/>
    <mergeCell ref="O45:P45"/>
    <mergeCell ref="R45:S45"/>
    <mergeCell ref="A44:H44"/>
    <mergeCell ref="I44:J44"/>
    <mergeCell ref="K44:L44"/>
    <mergeCell ref="M44:N44"/>
    <mergeCell ref="O44:P44"/>
    <mergeCell ref="R44:S44"/>
    <mergeCell ref="A43:H43"/>
    <mergeCell ref="I43:J43"/>
    <mergeCell ref="K43:L43"/>
    <mergeCell ref="M43:N43"/>
    <mergeCell ref="O43:P43"/>
    <mergeCell ref="R43:S43"/>
    <mergeCell ref="A42:H42"/>
    <mergeCell ref="I42:J42"/>
    <mergeCell ref="K42:L42"/>
    <mergeCell ref="M42:N42"/>
    <mergeCell ref="O42:P42"/>
    <mergeCell ref="R42:S42"/>
    <mergeCell ref="A41:H41"/>
    <mergeCell ref="I41:J41"/>
    <mergeCell ref="K41:L41"/>
    <mergeCell ref="M41:N41"/>
    <mergeCell ref="O41:P41"/>
    <mergeCell ref="R41:S41"/>
    <mergeCell ref="A40:H40"/>
    <mergeCell ref="I40:J40"/>
    <mergeCell ref="K40:L40"/>
    <mergeCell ref="M40:N40"/>
    <mergeCell ref="O40:P40"/>
    <mergeCell ref="R40:S40"/>
    <mergeCell ref="A39:H39"/>
    <mergeCell ref="I39:J39"/>
    <mergeCell ref="K39:L39"/>
    <mergeCell ref="M39:N39"/>
    <mergeCell ref="O39:P39"/>
    <mergeCell ref="R39:S39"/>
    <mergeCell ref="A38:H38"/>
    <mergeCell ref="I38:J38"/>
    <mergeCell ref="K38:L38"/>
    <mergeCell ref="M38:N38"/>
    <mergeCell ref="O38:P38"/>
    <mergeCell ref="R38:S38"/>
    <mergeCell ref="A37:H37"/>
    <mergeCell ref="I37:J37"/>
    <mergeCell ref="K37:L37"/>
    <mergeCell ref="M37:N37"/>
    <mergeCell ref="O37:P37"/>
    <mergeCell ref="R37:S37"/>
    <mergeCell ref="A36:H36"/>
    <mergeCell ref="I36:J36"/>
    <mergeCell ref="K36:L36"/>
    <mergeCell ref="M36:N36"/>
    <mergeCell ref="O36:P36"/>
    <mergeCell ref="R36:S36"/>
    <mergeCell ref="A35:H35"/>
    <mergeCell ref="I35:J35"/>
    <mergeCell ref="K35:L35"/>
    <mergeCell ref="M35:N35"/>
    <mergeCell ref="O35:P35"/>
    <mergeCell ref="R35:S35"/>
    <mergeCell ref="A34:H34"/>
    <mergeCell ref="I34:J34"/>
    <mergeCell ref="K34:L34"/>
    <mergeCell ref="M34:N34"/>
    <mergeCell ref="O34:P34"/>
    <mergeCell ref="R34:S34"/>
    <mergeCell ref="A33:H33"/>
    <mergeCell ref="I33:J33"/>
    <mergeCell ref="K33:L33"/>
    <mergeCell ref="M33:N33"/>
    <mergeCell ref="O33:P33"/>
    <mergeCell ref="R33:S33"/>
    <mergeCell ref="O31:P31"/>
    <mergeCell ref="R31:S31"/>
    <mergeCell ref="A32:H32"/>
    <mergeCell ref="I32:J32"/>
    <mergeCell ref="K32:L32"/>
    <mergeCell ref="M32:N32"/>
    <mergeCell ref="O32:P32"/>
    <mergeCell ref="R32:S32"/>
    <mergeCell ref="B29:G29"/>
    <mergeCell ref="I29:N29"/>
    <mergeCell ref="A30:N30"/>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54:N54 C66:N66 C68:N68">
    <cfRule type="cellIs" dxfId="11" priority="7" stopIfTrue="1" operator="equal">
      <formula>"x"</formula>
    </cfRule>
  </conditionalFormatting>
  <conditionalFormatting sqref="C55:N55 C67:N67 C69:N69">
    <cfRule type="cellIs" dxfId="10" priority="8" stopIfTrue="1" operator="equal">
      <formula>"x"</formula>
    </cfRule>
  </conditionalFormatting>
  <conditionalFormatting sqref="C56:N56 C58:N58 C60:N60 C62:N62 C64:N64">
    <cfRule type="cellIs" dxfId="9" priority="6" stopIfTrue="1" operator="equal">
      <formula>"x"</formula>
    </cfRule>
  </conditionalFormatting>
  <conditionalFormatting sqref="C57:N57">
    <cfRule type="cellIs" dxfId="8" priority="1" stopIfTrue="1" operator="equal">
      <formula>"x"</formula>
    </cfRule>
  </conditionalFormatting>
  <conditionalFormatting sqref="C59:N59">
    <cfRule type="cellIs" dxfId="7" priority="4" stopIfTrue="1" operator="equal">
      <formula>"x"</formula>
    </cfRule>
  </conditionalFormatting>
  <conditionalFormatting sqref="C61:N61">
    <cfRule type="cellIs" dxfId="6" priority="3" stopIfTrue="1" operator="equal">
      <formula>"x"</formula>
    </cfRule>
  </conditionalFormatting>
  <conditionalFormatting sqref="C63:N63">
    <cfRule type="cellIs" dxfId="5" priority="2" stopIfTrue="1" operator="equal">
      <formula>"x"</formula>
    </cfRule>
  </conditionalFormatting>
  <conditionalFormatting sqref="C65:N65">
    <cfRule type="cellIs" dxfId="4" priority="5" stopIfTrue="1" operator="equal">
      <formula>"x"</formula>
    </cfRule>
  </conditionalFormatting>
  <conditionalFormatting sqref="C70:N70 C72:N72 C74:N74 C76:N76 C78:N78">
    <cfRule type="cellIs" dxfId="3" priority="9" operator="equal">
      <formula>"x"</formula>
    </cfRule>
  </conditionalFormatting>
  <conditionalFormatting sqref="C71:N71 C73:N73 C75:N75 C77:N77 C79:N79">
    <cfRule type="cellIs" dxfId="2" priority="10" operator="equal">
      <formula>"x"</formula>
    </cfRule>
  </conditionalFormatting>
  <dataValidations count="2">
    <dataValidation showDropDown="1" errorTitle="Cronoprogramma" error="Attenzione: è possibile inserire solo il carattere X nel mese di riferimento." promptTitle="Cronoprogramma" prompt="Segnare con x i mesi interessati" sqref="C54:N69" xr:uid="{8BA96A18-7F04-41F3-8A20-A1E52E0B1852}"/>
    <dataValidation showDropDown="1" errorTitle="Cronoprogramma" error="Attenzione: è possibile inserire solo il carattere X nel mese di riferimento." promptTitle="Cronoprogramma" prompt="Segnare con x i mesi interessati" sqref="ACR54:ADC79 IZ54:JK79 SV54:TG79 C70:N79" xr:uid="{38043927-504E-4EC1-A051-10B6EA91F560}">
      <formula1>0</formula1>
      <formula2>0</formula2>
    </dataValidation>
  </dataValidations>
  <printOptions horizontalCentered="1"/>
  <pageMargins left="0.23622047244094491" right="0.15748031496062992" top="0.55118110236220474" bottom="0.59055118110236227" header="0.23622047244094491" footer="0.51181102362204722"/>
  <pageSetup paperSize="9" scale="81" firstPageNumber="0" orientation="portrait" horizontalDpi="300" verticalDpi="300" r:id="rId1"/>
  <headerFooter>
    <oddHeader xml:space="preserve">&amp;LCOMUNE: LANZO TORINESE&amp;ROBIETTIVO DI PERFORMANCE </oddHeader>
  </headerFooter>
  <rowBreaks count="1" manualBreakCount="1">
    <brk id="122"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160E5-7A42-4EB0-905A-4718CD37FDA3}">
  <sheetPr>
    <tabColor rgb="FFFFFF00"/>
    <pageSetUpPr fitToPage="1"/>
  </sheetPr>
  <dimension ref="A1:AMM65440"/>
  <sheetViews>
    <sheetView topLeftCell="A82" zoomScale="130" zoomScaleNormal="130" workbookViewId="0">
      <selection activeCell="A6" sqref="A6:D7"/>
    </sheetView>
  </sheetViews>
  <sheetFormatPr defaultColWidth="8.7109375" defaultRowHeight="15"/>
  <cols>
    <col min="1" max="1" width="7.140625" style="59" customWidth="1"/>
    <col min="2" max="2" width="13.42578125" style="59" customWidth="1"/>
    <col min="3" max="3" width="6.28515625" style="59" customWidth="1"/>
    <col min="4" max="7" width="6.5703125" style="59" customWidth="1"/>
    <col min="8" max="8" width="5.42578125" style="59" customWidth="1"/>
    <col min="9" max="9" width="6.5703125" style="59" customWidth="1"/>
    <col min="10" max="10" width="6.85546875" style="59" customWidth="1"/>
    <col min="11" max="11" width="6.5703125" style="59" customWidth="1"/>
    <col min="12" max="12" width="7" style="59" customWidth="1"/>
    <col min="13" max="13" width="6.5703125" style="59" customWidth="1"/>
    <col min="14" max="14" width="5.5703125" style="59" customWidth="1"/>
    <col min="15" max="15" width="7.5703125" style="59" customWidth="1"/>
    <col min="16" max="17" width="4.5703125" style="59" customWidth="1"/>
    <col min="18" max="18" width="8.28515625" style="59" customWidth="1"/>
    <col min="19" max="19" width="6.7109375" style="59" customWidth="1"/>
    <col min="20" max="20" width="6.42578125" style="59" customWidth="1"/>
    <col min="21" max="246" width="9.140625" style="59" customWidth="1"/>
    <col min="247" max="247" width="14.140625" style="59" customWidth="1"/>
    <col min="248" max="258" width="9.140625" style="59" customWidth="1"/>
    <col min="259" max="259" width="7.140625" style="59" customWidth="1"/>
    <col min="260" max="260" width="12" style="59" customWidth="1"/>
    <col min="261" max="261" width="6.28515625" style="59" customWidth="1"/>
    <col min="262" max="265" width="6.5703125" style="59" customWidth="1"/>
    <col min="266" max="266" width="5.42578125" style="59" customWidth="1"/>
    <col min="267" max="267" width="6.5703125" style="59" customWidth="1"/>
    <col min="268" max="268" width="6.85546875" style="59" customWidth="1"/>
    <col min="269" max="269" width="6.5703125" style="59" customWidth="1"/>
    <col min="270" max="270" width="7" style="59" customWidth="1"/>
    <col min="271" max="271" width="6.5703125" style="59" customWidth="1"/>
    <col min="272" max="272" width="5.5703125" style="59" customWidth="1"/>
    <col min="273" max="273" width="7.5703125" style="59" customWidth="1"/>
    <col min="274" max="274" width="4.5703125" style="59" customWidth="1"/>
    <col min="275" max="275" width="6.7109375" style="59" customWidth="1"/>
    <col min="276" max="276" width="6.42578125" style="59" customWidth="1"/>
    <col min="277" max="502" width="9.140625" style="59" customWidth="1"/>
    <col min="503" max="503" width="14.140625" style="59" customWidth="1"/>
    <col min="504" max="514" width="9.140625" style="59" customWidth="1"/>
    <col min="515" max="515" width="7.140625" style="59" customWidth="1"/>
    <col min="516" max="516" width="12" style="59" customWidth="1"/>
    <col min="517" max="517" width="6.28515625" style="59" customWidth="1"/>
    <col min="518" max="521" width="6.5703125" style="59" customWidth="1"/>
    <col min="522" max="522" width="5.42578125" style="59" customWidth="1"/>
    <col min="523" max="523" width="6.5703125" style="59" customWidth="1"/>
    <col min="524" max="524" width="6.85546875" style="59" customWidth="1"/>
    <col min="525" max="525" width="6.5703125" style="59" customWidth="1"/>
    <col min="526" max="526" width="7" style="59" customWidth="1"/>
    <col min="527" max="527" width="6.5703125" style="59" customWidth="1"/>
    <col min="528" max="528" width="5.5703125" style="59" customWidth="1"/>
    <col min="529" max="529" width="7.5703125" style="59" customWidth="1"/>
    <col min="530" max="530" width="4.5703125" style="59" customWidth="1"/>
    <col min="531" max="531" width="6.7109375" style="59" customWidth="1"/>
    <col min="532" max="532" width="6.42578125" style="59" customWidth="1"/>
    <col min="533" max="758" width="9.140625" style="59" customWidth="1"/>
    <col min="759" max="759" width="14.140625" style="59" customWidth="1"/>
    <col min="760" max="770" width="9.140625" style="59" customWidth="1"/>
    <col min="771" max="771" width="7.140625" style="59" customWidth="1"/>
    <col min="772" max="772" width="12" style="59" customWidth="1"/>
    <col min="773" max="773" width="6.28515625" style="59" customWidth="1"/>
    <col min="774" max="777" width="6.5703125" style="59" customWidth="1"/>
    <col min="778" max="778" width="5.42578125" style="59" customWidth="1"/>
    <col min="779" max="779" width="6.5703125" style="59" customWidth="1"/>
    <col min="780" max="780" width="6.85546875" style="59" customWidth="1"/>
    <col min="781" max="781" width="6.5703125" style="59" customWidth="1"/>
    <col min="782" max="782" width="7" style="59" customWidth="1"/>
    <col min="783" max="783" width="6.5703125" style="59" customWidth="1"/>
    <col min="784" max="784" width="5.5703125" style="59" customWidth="1"/>
    <col min="785" max="785" width="7.5703125" style="59" customWidth="1"/>
    <col min="786" max="786" width="4.5703125" style="59" customWidth="1"/>
    <col min="787" max="787" width="6.7109375" style="59" customWidth="1"/>
    <col min="788" max="788" width="6.42578125" style="59" customWidth="1"/>
    <col min="789" max="1014" width="9.140625" style="59" customWidth="1"/>
    <col min="1015" max="1015" width="14.140625" style="59" customWidth="1"/>
    <col min="1016" max="1027" width="9.140625" style="59" customWidth="1"/>
  </cols>
  <sheetData>
    <row r="1" spans="1:29" ht="18" customHeight="1" thickBot="1">
      <c r="A1" s="311" t="s">
        <v>583</v>
      </c>
      <c r="B1" s="311"/>
      <c r="C1" s="311"/>
      <c r="D1" s="311"/>
      <c r="E1" s="311"/>
      <c r="F1" s="311"/>
      <c r="G1" s="311"/>
      <c r="H1" s="311"/>
      <c r="I1" s="311"/>
      <c r="J1" s="311"/>
      <c r="K1" s="311"/>
      <c r="L1" s="311"/>
      <c r="M1" s="311"/>
      <c r="N1" s="311"/>
    </row>
    <row r="2" spans="1:29" ht="26.25" customHeight="1">
      <c r="A2" s="60"/>
      <c r="B2" s="60"/>
      <c r="C2" s="60"/>
      <c r="D2" s="60"/>
      <c r="E2" s="60"/>
      <c r="F2" s="60"/>
      <c r="G2" s="60"/>
      <c r="H2" s="60"/>
      <c r="I2" s="60"/>
      <c r="J2" s="60"/>
      <c r="K2" s="60"/>
      <c r="L2" s="60"/>
      <c r="M2" s="60"/>
      <c r="N2" s="60"/>
      <c r="O2" s="61"/>
      <c r="P2" s="61"/>
      <c r="Q2" s="61"/>
      <c r="R2" s="61"/>
      <c r="S2" s="61"/>
      <c r="T2" s="61"/>
      <c r="U2" s="61"/>
      <c r="V2" s="61"/>
      <c r="W2" s="61"/>
      <c r="X2" s="61"/>
      <c r="Y2" s="61"/>
    </row>
    <row r="3" spans="1:29" s="61" customFormat="1" ht="37.5" customHeight="1">
      <c r="A3" s="312" t="s">
        <v>584</v>
      </c>
      <c r="B3" s="312"/>
      <c r="C3" s="312"/>
      <c r="D3" s="312"/>
      <c r="E3" s="313"/>
      <c r="F3" s="313"/>
      <c r="G3" s="313"/>
      <c r="H3" s="313"/>
      <c r="I3" s="314" t="s">
        <v>421</v>
      </c>
      <c r="J3" s="314"/>
      <c r="K3" s="314"/>
      <c r="L3" s="314"/>
      <c r="M3" s="314"/>
      <c r="N3" s="314"/>
      <c r="T3" s="82"/>
      <c r="U3" s="84"/>
      <c r="V3" s="84"/>
      <c r="W3" s="84"/>
      <c r="X3" s="84"/>
      <c r="Y3" s="84"/>
      <c r="Z3" s="84"/>
      <c r="AC3" s="84"/>
    </row>
    <row r="4" spans="1:29" s="61" customFormat="1" ht="12.75" customHeight="1">
      <c r="A4" s="312" t="s">
        <v>585</v>
      </c>
      <c r="B4" s="312"/>
      <c r="C4" s="312"/>
      <c r="D4" s="312"/>
      <c r="E4" s="315"/>
      <c r="F4" s="315"/>
      <c r="G4" s="315"/>
      <c r="H4" s="315"/>
      <c r="I4" s="316" t="s">
        <v>423</v>
      </c>
      <c r="J4" s="316"/>
      <c r="K4" s="316"/>
      <c r="L4" s="316"/>
      <c r="M4" s="316"/>
      <c r="N4" s="316"/>
      <c r="T4" s="82"/>
      <c r="U4" s="84"/>
      <c r="V4" s="84"/>
      <c r="W4" s="84"/>
      <c r="X4" s="84"/>
      <c r="Y4" s="84"/>
      <c r="Z4" s="84"/>
      <c r="AC4" s="84"/>
    </row>
    <row r="5" spans="1:29" s="61" customFormat="1" ht="21.75" customHeight="1">
      <c r="A5" s="312"/>
      <c r="B5" s="312"/>
      <c r="C5" s="312"/>
      <c r="D5" s="312"/>
      <c r="E5" s="315"/>
      <c r="F5" s="315"/>
      <c r="G5" s="315"/>
      <c r="H5" s="315"/>
      <c r="I5" s="316"/>
      <c r="J5" s="316"/>
      <c r="K5" s="316"/>
      <c r="L5" s="316"/>
      <c r="M5" s="316"/>
      <c r="N5" s="316"/>
      <c r="T5" s="82"/>
      <c r="U5" s="84"/>
      <c r="AC5" s="84"/>
    </row>
    <row r="6" spans="1:29" s="61" customFormat="1" ht="21.75" customHeight="1">
      <c r="A6" s="307" t="s">
        <v>229</v>
      </c>
      <c r="B6" s="307"/>
      <c r="C6" s="307"/>
      <c r="D6" s="307"/>
      <c r="E6" s="317" t="s">
        <v>424</v>
      </c>
      <c r="F6" s="317"/>
      <c r="G6" s="317"/>
      <c r="H6" s="317"/>
      <c r="I6" s="318" t="s">
        <v>231</v>
      </c>
      <c r="J6" s="318"/>
      <c r="K6" s="318"/>
      <c r="L6" s="318"/>
      <c r="M6" s="318"/>
      <c r="N6" s="318"/>
      <c r="T6" s="82"/>
      <c r="U6" s="84"/>
    </row>
    <row r="7" spans="1:29" s="61" customFormat="1" ht="27" customHeight="1">
      <c r="A7" s="307"/>
      <c r="B7" s="307"/>
      <c r="C7" s="307"/>
      <c r="D7" s="307"/>
      <c r="E7" s="317"/>
      <c r="F7" s="317"/>
      <c r="G7" s="317"/>
      <c r="H7" s="317"/>
      <c r="I7" s="319">
        <v>2026</v>
      </c>
      <c r="J7" s="319"/>
      <c r="K7" s="319">
        <v>2027</v>
      </c>
      <c r="L7" s="319"/>
      <c r="M7" s="319">
        <v>2028</v>
      </c>
      <c r="N7" s="319"/>
      <c r="T7" s="82"/>
      <c r="U7" s="84"/>
    </row>
    <row r="8" spans="1:29" s="61" customFormat="1" ht="31.5" customHeight="1">
      <c r="A8" s="307" t="s">
        <v>232</v>
      </c>
      <c r="B8" s="307"/>
      <c r="C8" s="307"/>
      <c r="D8" s="307"/>
      <c r="E8" s="308"/>
      <c r="F8" s="308"/>
      <c r="G8" s="308"/>
      <c r="H8" s="308"/>
      <c r="I8" s="309" t="s">
        <v>234</v>
      </c>
      <c r="J8" s="309"/>
      <c r="K8" s="309" t="s">
        <v>234</v>
      </c>
      <c r="L8" s="309"/>
      <c r="M8" s="309" t="s">
        <v>234</v>
      </c>
      <c r="N8" s="309"/>
      <c r="T8" s="82"/>
      <c r="U8" s="84"/>
    </row>
    <row r="9" spans="1:29" ht="45.75" customHeight="1">
      <c r="A9" s="304" t="s">
        <v>235</v>
      </c>
      <c r="B9" s="304"/>
      <c r="C9" s="310" t="s">
        <v>672</v>
      </c>
      <c r="D9" s="310"/>
      <c r="E9" s="310"/>
      <c r="F9" s="310"/>
      <c r="G9" s="310"/>
      <c r="H9" s="310"/>
      <c r="I9" s="310"/>
      <c r="J9" s="310"/>
      <c r="K9" s="310"/>
      <c r="L9" s="310"/>
      <c r="M9" s="310"/>
      <c r="N9" s="310"/>
      <c r="T9" s="82"/>
      <c r="U9" s="84"/>
    </row>
    <row r="10" spans="1:29" ht="38.25" hidden="1" customHeight="1">
      <c r="A10" s="304"/>
      <c r="B10" s="304"/>
      <c r="C10" s="310"/>
      <c r="D10" s="310"/>
      <c r="E10" s="310"/>
      <c r="F10" s="310"/>
      <c r="G10" s="310"/>
      <c r="H10" s="310"/>
      <c r="I10" s="310"/>
      <c r="J10" s="310"/>
      <c r="K10" s="310"/>
      <c r="L10" s="310"/>
      <c r="M10" s="310"/>
      <c r="N10" s="310"/>
      <c r="T10" s="62"/>
    </row>
    <row r="11" spans="1:29" ht="19.5" customHeight="1">
      <c r="A11" s="304" t="s">
        <v>237</v>
      </c>
      <c r="B11" s="304"/>
      <c r="C11" s="306" t="s">
        <v>675</v>
      </c>
      <c r="D11" s="306"/>
      <c r="E11" s="306"/>
      <c r="F11" s="306"/>
      <c r="G11" s="306"/>
      <c r="H11" s="306"/>
      <c r="I11" s="306"/>
      <c r="J11" s="306"/>
      <c r="K11" s="306"/>
      <c r="L11" s="306"/>
      <c r="M11" s="306"/>
      <c r="N11" s="306"/>
      <c r="T11" s="82"/>
      <c r="U11" s="86"/>
      <c r="AC11" s="86"/>
    </row>
    <row r="12" spans="1:29" ht="19.5" customHeight="1">
      <c r="A12" s="304"/>
      <c r="B12" s="304"/>
      <c r="C12" s="306"/>
      <c r="D12" s="306"/>
      <c r="E12" s="306"/>
      <c r="F12" s="306"/>
      <c r="G12" s="306"/>
      <c r="H12" s="306"/>
      <c r="I12" s="306"/>
      <c r="J12" s="306"/>
      <c r="K12" s="306"/>
      <c r="L12" s="306"/>
      <c r="M12" s="306"/>
      <c r="N12" s="306"/>
      <c r="AC12" s="86"/>
    </row>
    <row r="13" spans="1:29" ht="22.5" customHeight="1">
      <c r="A13" s="304"/>
      <c r="B13" s="304"/>
      <c r="C13" s="306"/>
      <c r="D13" s="306"/>
      <c r="E13" s="306"/>
      <c r="F13" s="306"/>
      <c r="G13" s="306"/>
      <c r="H13" s="306"/>
      <c r="I13" s="306"/>
      <c r="J13" s="306"/>
      <c r="K13" s="306"/>
      <c r="L13" s="306"/>
      <c r="M13" s="306"/>
      <c r="N13" s="306"/>
      <c r="AC13" s="86"/>
    </row>
    <row r="14" spans="1:29" ht="61.5" customHeight="1">
      <c r="A14" s="304"/>
      <c r="B14" s="304"/>
      <c r="C14" s="306"/>
      <c r="D14" s="306"/>
      <c r="E14" s="306"/>
      <c r="F14" s="306"/>
      <c r="G14" s="306"/>
      <c r="H14" s="306"/>
      <c r="I14" s="306"/>
      <c r="J14" s="306"/>
      <c r="K14" s="306"/>
      <c r="L14" s="306"/>
      <c r="M14" s="306"/>
      <c r="N14" s="306"/>
      <c r="AC14" s="86"/>
    </row>
    <row r="15" spans="1:29" ht="18.75" hidden="1" customHeight="1">
      <c r="A15" s="304"/>
      <c r="B15" s="304"/>
      <c r="C15" s="306"/>
      <c r="D15" s="306"/>
      <c r="E15" s="306"/>
      <c r="F15" s="306"/>
      <c r="G15" s="306"/>
      <c r="H15" s="306"/>
      <c r="I15" s="306"/>
      <c r="J15" s="306"/>
      <c r="K15" s="306"/>
      <c r="L15" s="306"/>
      <c r="M15" s="306"/>
      <c r="N15" s="306"/>
    </row>
    <row r="16" spans="1:29" ht="16.5" hidden="1" customHeight="1">
      <c r="A16" s="304"/>
      <c r="B16" s="304"/>
      <c r="C16" s="306"/>
      <c r="D16" s="306"/>
      <c r="E16" s="306"/>
      <c r="F16" s="306"/>
      <c r="G16" s="306"/>
      <c r="H16" s="306"/>
      <c r="I16" s="306"/>
      <c r="J16" s="306"/>
      <c r="K16" s="306"/>
      <c r="L16" s="306"/>
      <c r="M16" s="306"/>
      <c r="N16" s="306"/>
    </row>
    <row r="17" spans="1:31" ht="23.25" hidden="1" customHeight="1">
      <c r="A17" s="304"/>
      <c r="B17" s="304"/>
      <c r="C17" s="306"/>
      <c r="D17" s="306"/>
      <c r="E17" s="306"/>
      <c r="F17" s="306"/>
      <c r="G17" s="306"/>
      <c r="H17" s="306"/>
      <c r="I17" s="306"/>
      <c r="J17" s="306"/>
      <c r="K17" s="306"/>
      <c r="L17" s="306"/>
      <c r="M17" s="306"/>
      <c r="N17" s="306"/>
    </row>
    <row r="18" spans="1:31" ht="20.25" hidden="1" customHeight="1">
      <c r="A18" s="304"/>
      <c r="B18" s="304"/>
      <c r="C18" s="306"/>
      <c r="D18" s="306"/>
      <c r="E18" s="306"/>
      <c r="F18" s="306"/>
      <c r="G18" s="306"/>
      <c r="H18" s="306"/>
      <c r="I18" s="306"/>
      <c r="J18" s="306"/>
      <c r="K18" s="306"/>
      <c r="L18" s="306"/>
      <c r="M18" s="306"/>
      <c r="N18" s="306"/>
    </row>
    <row r="19" spans="1:31" ht="13.5" hidden="1" customHeight="1">
      <c r="A19" s="304"/>
      <c r="B19" s="304"/>
      <c r="C19" s="306"/>
      <c r="D19" s="306"/>
      <c r="E19" s="306"/>
      <c r="F19" s="306"/>
      <c r="G19" s="306"/>
      <c r="H19" s="306"/>
      <c r="I19" s="306"/>
      <c r="J19" s="306"/>
      <c r="K19" s="306"/>
      <c r="L19" s="306"/>
      <c r="M19" s="306"/>
      <c r="N19" s="306"/>
    </row>
    <row r="20" spans="1:31" ht="13.5" hidden="1" customHeight="1">
      <c r="A20" s="304"/>
      <c r="B20" s="304"/>
      <c r="C20" s="306"/>
      <c r="D20" s="306"/>
      <c r="E20" s="306"/>
      <c r="F20" s="306"/>
      <c r="G20" s="306"/>
      <c r="H20" s="306"/>
      <c r="I20" s="306"/>
      <c r="J20" s="306"/>
      <c r="K20" s="306"/>
      <c r="L20" s="306"/>
      <c r="M20" s="306"/>
      <c r="N20" s="306"/>
    </row>
    <row r="21" spans="1:31" ht="13.5" hidden="1" customHeight="1">
      <c r="A21" s="304"/>
      <c r="B21" s="304"/>
      <c r="C21" s="306"/>
      <c r="D21" s="306"/>
      <c r="E21" s="306"/>
      <c r="F21" s="306"/>
      <c r="G21" s="306"/>
      <c r="H21" s="306"/>
      <c r="I21" s="306"/>
      <c r="J21" s="306"/>
      <c r="K21" s="306"/>
      <c r="L21" s="306"/>
      <c r="M21" s="306"/>
      <c r="N21" s="306"/>
    </row>
    <row r="22" spans="1:31" ht="13.5" hidden="1" customHeight="1">
      <c r="A22" s="304"/>
      <c r="B22" s="304"/>
      <c r="C22" s="306"/>
      <c r="D22" s="306"/>
      <c r="E22" s="306"/>
      <c r="F22" s="306"/>
      <c r="G22" s="306"/>
      <c r="H22" s="306"/>
      <c r="I22" s="306"/>
      <c r="J22" s="306"/>
      <c r="K22" s="306"/>
      <c r="L22" s="306"/>
      <c r="M22" s="306"/>
      <c r="N22" s="306"/>
    </row>
    <row r="23" spans="1:31" ht="13.5" hidden="1" customHeight="1">
      <c r="A23" s="304"/>
      <c r="B23" s="304"/>
      <c r="C23" s="306"/>
      <c r="D23" s="306"/>
      <c r="E23" s="306"/>
      <c r="F23" s="306"/>
      <c r="G23" s="306"/>
      <c r="H23" s="306"/>
      <c r="I23" s="306"/>
      <c r="J23" s="306"/>
      <c r="K23" s="306"/>
      <c r="L23" s="306"/>
      <c r="M23" s="306"/>
      <c r="N23" s="306"/>
    </row>
    <row r="24" spans="1:31" ht="18.75" customHeight="1">
      <c r="A24" s="285" t="s">
        <v>239</v>
      </c>
      <c r="B24" s="285"/>
      <c r="C24" s="285"/>
      <c r="D24" s="285"/>
      <c r="E24" s="285"/>
      <c r="F24" s="285"/>
      <c r="G24" s="285"/>
      <c r="H24" s="285"/>
      <c r="I24" s="285"/>
      <c r="J24" s="285"/>
      <c r="K24" s="285"/>
      <c r="L24" s="285"/>
      <c r="M24" s="285"/>
      <c r="N24" s="285"/>
      <c r="AA24" s="63"/>
      <c r="AB24" s="63"/>
      <c r="AC24" s="63"/>
      <c r="AD24" s="63"/>
      <c r="AE24" s="63"/>
    </row>
    <row r="25" spans="1:31" ht="27" customHeight="1">
      <c r="A25" s="64">
        <v>1</v>
      </c>
      <c r="B25" s="305" t="s">
        <v>673</v>
      </c>
      <c r="C25" s="305"/>
      <c r="D25" s="305"/>
      <c r="E25" s="305"/>
      <c r="F25" s="305"/>
      <c r="G25" s="305"/>
      <c r="H25" s="305"/>
      <c r="I25" s="305"/>
      <c r="J25" s="305"/>
      <c r="K25" s="305"/>
      <c r="L25" s="305"/>
      <c r="M25" s="305"/>
      <c r="N25" s="305"/>
      <c r="AA25" s="63"/>
      <c r="AB25" s="63"/>
      <c r="AC25" s="63"/>
      <c r="AD25" s="63"/>
      <c r="AE25" s="63"/>
    </row>
    <row r="26" spans="1:31" ht="27" customHeight="1">
      <c r="A26" s="64"/>
      <c r="B26" s="305"/>
      <c r="C26" s="305"/>
      <c r="D26" s="305"/>
      <c r="E26" s="305"/>
      <c r="F26" s="305"/>
      <c r="G26" s="305"/>
      <c r="H26" s="305"/>
      <c r="I26" s="305"/>
      <c r="J26" s="305"/>
      <c r="K26" s="305"/>
      <c r="L26" s="305"/>
      <c r="M26" s="305"/>
      <c r="N26" s="305"/>
      <c r="AA26" s="63"/>
      <c r="AB26" s="63"/>
      <c r="AC26" s="63"/>
      <c r="AD26" s="63"/>
      <c r="AE26" s="63"/>
    </row>
    <row r="27" spans="1:31" ht="37.5" customHeight="1">
      <c r="A27" s="64"/>
      <c r="B27" s="305"/>
      <c r="C27" s="305"/>
      <c r="D27" s="305"/>
      <c r="E27" s="305"/>
      <c r="F27" s="305"/>
      <c r="G27" s="305"/>
      <c r="H27" s="305"/>
      <c r="I27" s="305"/>
      <c r="J27" s="305"/>
      <c r="K27" s="305"/>
      <c r="L27" s="305"/>
      <c r="M27" s="305"/>
      <c r="N27" s="305"/>
      <c r="AA27" s="63"/>
      <c r="AB27" s="63"/>
      <c r="AC27" s="63"/>
      <c r="AD27" s="63"/>
      <c r="AE27" s="63"/>
    </row>
    <row r="28" spans="1:31" ht="42" customHeight="1">
      <c r="A28" s="64"/>
      <c r="B28" s="305"/>
      <c r="C28" s="305"/>
      <c r="D28" s="305"/>
      <c r="E28" s="305"/>
      <c r="F28" s="305"/>
      <c r="G28" s="305"/>
      <c r="H28" s="305"/>
      <c r="I28" s="305"/>
      <c r="J28" s="305"/>
      <c r="K28" s="305"/>
      <c r="L28" s="305"/>
      <c r="M28" s="305"/>
      <c r="N28" s="305"/>
      <c r="AA28" s="63"/>
      <c r="AB28" s="63"/>
      <c r="AC28" s="63"/>
      <c r="AD28" s="63"/>
      <c r="AE28" s="63"/>
    </row>
    <row r="29" spans="1:31" ht="33.75" hidden="1" customHeight="1">
      <c r="A29" s="64"/>
      <c r="B29" s="303"/>
      <c r="C29" s="303"/>
      <c r="D29" s="303"/>
      <c r="E29" s="303"/>
      <c r="F29" s="303"/>
      <c r="G29" s="303"/>
      <c r="H29" s="64"/>
      <c r="I29" s="303"/>
      <c r="J29" s="303"/>
      <c r="K29" s="303"/>
      <c r="L29" s="303"/>
      <c r="M29" s="303"/>
      <c r="N29" s="303"/>
    </row>
    <row r="30" spans="1:31" ht="34.5" hidden="1" customHeight="1">
      <c r="A30" s="64"/>
      <c r="B30" s="303"/>
      <c r="C30" s="303"/>
      <c r="D30" s="303"/>
      <c r="E30" s="303"/>
      <c r="F30" s="303"/>
      <c r="G30" s="303"/>
      <c r="H30" s="64"/>
      <c r="I30" s="303"/>
      <c r="J30" s="303"/>
      <c r="K30" s="303"/>
      <c r="L30" s="303"/>
      <c r="M30" s="303"/>
      <c r="N30" s="303"/>
    </row>
    <row r="31" spans="1:31">
      <c r="A31" s="284" t="s">
        <v>308</v>
      </c>
      <c r="B31" s="284"/>
      <c r="C31" s="284"/>
      <c r="D31" s="284"/>
      <c r="E31" s="284"/>
      <c r="F31" s="284"/>
      <c r="G31" s="284"/>
      <c r="H31" s="284"/>
      <c r="I31" s="284"/>
      <c r="J31" s="284"/>
      <c r="K31" s="284"/>
      <c r="L31" s="284"/>
      <c r="M31" s="284"/>
      <c r="N31" s="284"/>
      <c r="O31" s="88"/>
      <c r="P31" s="88"/>
      <c r="Q31" s="88"/>
      <c r="R31" s="88"/>
      <c r="S31" s="88"/>
      <c r="T31" s="89"/>
    </row>
    <row r="32" spans="1:31" ht="35.25" customHeight="1">
      <c r="A32" s="293" t="s">
        <v>245</v>
      </c>
      <c r="B32" s="293"/>
      <c r="C32" s="293"/>
      <c r="D32" s="293"/>
      <c r="E32" s="293"/>
      <c r="F32" s="293"/>
      <c r="G32" s="293"/>
      <c r="H32" s="293"/>
      <c r="I32" s="285" t="s">
        <v>602</v>
      </c>
      <c r="J32" s="285"/>
      <c r="K32" s="294" t="s">
        <v>354</v>
      </c>
      <c r="L32" s="294"/>
      <c r="M32" s="285" t="s">
        <v>248</v>
      </c>
      <c r="N32" s="285"/>
      <c r="O32" s="285">
        <v>2027</v>
      </c>
      <c r="P32" s="285"/>
      <c r="Q32" s="285" t="s">
        <v>390</v>
      </c>
      <c r="R32" s="285"/>
      <c r="S32" s="601">
        <v>2028</v>
      </c>
      <c r="T32" s="601"/>
      <c r="U32" s="294" t="s">
        <v>604</v>
      </c>
      <c r="V32" s="294"/>
    </row>
    <row r="33" spans="1:22">
      <c r="A33" s="302" t="s">
        <v>674</v>
      </c>
      <c r="B33" s="302"/>
      <c r="C33" s="302"/>
      <c r="D33" s="302"/>
      <c r="E33" s="302"/>
      <c r="F33" s="302"/>
      <c r="G33" s="302"/>
      <c r="H33" s="302"/>
      <c r="I33" s="290">
        <v>90</v>
      </c>
      <c r="J33" s="290"/>
      <c r="K33" s="290"/>
      <c r="L33" s="290"/>
      <c r="M33" s="290"/>
      <c r="N33" s="290"/>
      <c r="O33" s="290"/>
      <c r="P33" s="290"/>
      <c r="Q33" s="290"/>
      <c r="R33" s="290"/>
      <c r="S33" s="290"/>
      <c r="T33" s="290"/>
      <c r="U33" s="290"/>
      <c r="V33" s="290"/>
    </row>
    <row r="34" spans="1:22">
      <c r="A34" s="300"/>
      <c r="B34" s="300"/>
      <c r="C34" s="300"/>
      <c r="D34" s="300"/>
      <c r="E34" s="300"/>
      <c r="F34" s="300"/>
      <c r="G34" s="300"/>
      <c r="H34" s="300"/>
      <c r="I34" s="290"/>
      <c r="J34" s="290"/>
      <c r="K34" s="290"/>
      <c r="L34" s="290"/>
      <c r="M34" s="301"/>
      <c r="N34" s="301"/>
      <c r="O34" s="290"/>
      <c r="P34" s="290"/>
      <c r="Q34" s="290"/>
      <c r="R34" s="290"/>
      <c r="S34" s="290"/>
      <c r="T34" s="290"/>
      <c r="U34" s="290"/>
      <c r="V34" s="290"/>
    </row>
    <row r="35" spans="1:22" s="87" customFormat="1" ht="12.75">
      <c r="A35" s="300"/>
      <c r="B35" s="300"/>
      <c r="C35" s="300"/>
      <c r="D35" s="300"/>
      <c r="E35" s="300"/>
      <c r="F35" s="300"/>
      <c r="G35" s="300"/>
      <c r="H35" s="300"/>
      <c r="I35" s="290"/>
      <c r="J35" s="290"/>
      <c r="K35" s="290"/>
      <c r="L35" s="290"/>
      <c r="M35" s="301"/>
      <c r="N35" s="301"/>
      <c r="O35" s="290"/>
      <c r="P35" s="290"/>
      <c r="Q35" s="290"/>
      <c r="R35" s="290"/>
      <c r="S35" s="290"/>
      <c r="T35" s="290"/>
      <c r="U35" s="290"/>
      <c r="V35" s="290"/>
    </row>
    <row r="36" spans="1:22" ht="23.25" customHeight="1">
      <c r="A36" s="293" t="s">
        <v>252</v>
      </c>
      <c r="B36" s="293"/>
      <c r="C36" s="293"/>
      <c r="D36" s="293"/>
      <c r="E36" s="293"/>
      <c r="F36" s="293"/>
      <c r="G36" s="293"/>
      <c r="H36" s="293"/>
      <c r="I36" s="285" t="s">
        <v>602</v>
      </c>
      <c r="J36" s="285"/>
      <c r="K36" s="294" t="s">
        <v>354</v>
      </c>
      <c r="L36" s="294"/>
      <c r="M36" s="285" t="s">
        <v>248</v>
      </c>
      <c r="N36" s="285"/>
      <c r="O36" s="285">
        <v>2027</v>
      </c>
      <c r="P36" s="285"/>
      <c r="Q36" s="285" t="s">
        <v>390</v>
      </c>
      <c r="R36" s="285"/>
      <c r="S36" s="601">
        <v>2028</v>
      </c>
      <c r="T36" s="601"/>
      <c r="U36" s="294" t="s">
        <v>604</v>
      </c>
      <c r="V36" s="294"/>
    </row>
    <row r="37" spans="1:22" ht="51" customHeight="1">
      <c r="A37" s="297" t="s">
        <v>673</v>
      </c>
      <c r="B37" s="297"/>
      <c r="C37" s="297"/>
      <c r="D37" s="297"/>
      <c r="E37" s="297"/>
      <c r="F37" s="297"/>
      <c r="G37" s="297"/>
      <c r="H37" s="297"/>
      <c r="I37" s="289">
        <v>46387</v>
      </c>
      <c r="J37" s="289"/>
      <c r="K37" s="299"/>
      <c r="L37" s="299"/>
      <c r="M37" s="290"/>
      <c r="N37" s="290"/>
      <c r="O37" s="298"/>
      <c r="P37" s="298"/>
      <c r="Q37" s="290"/>
      <c r="R37" s="290"/>
      <c r="S37" s="298"/>
      <c r="T37" s="298"/>
      <c r="U37" s="290"/>
      <c r="V37" s="290"/>
    </row>
    <row r="38" spans="1:22" ht="42.75" customHeight="1">
      <c r="A38" s="297"/>
      <c r="B38" s="297"/>
      <c r="C38" s="297"/>
      <c r="D38" s="297"/>
      <c r="E38" s="297"/>
      <c r="F38" s="297"/>
      <c r="G38" s="297"/>
      <c r="H38" s="297"/>
      <c r="I38" s="289"/>
      <c r="J38" s="289"/>
      <c r="K38" s="288"/>
      <c r="L38" s="289"/>
      <c r="M38" s="290"/>
      <c r="N38" s="290"/>
      <c r="O38" s="289"/>
      <c r="P38" s="289"/>
      <c r="Q38" s="290"/>
      <c r="R38" s="290"/>
      <c r="S38" s="298"/>
      <c r="T38" s="298"/>
      <c r="U38" s="290"/>
      <c r="V38" s="290"/>
    </row>
    <row r="39" spans="1:22" ht="42.75" customHeight="1">
      <c r="A39" s="297"/>
      <c r="B39" s="297"/>
      <c r="C39" s="297"/>
      <c r="D39" s="297"/>
      <c r="E39" s="297"/>
      <c r="F39" s="297"/>
      <c r="G39" s="297"/>
      <c r="H39" s="297"/>
      <c r="I39" s="289"/>
      <c r="J39" s="289"/>
      <c r="K39" s="298"/>
      <c r="L39" s="298"/>
      <c r="M39" s="289"/>
      <c r="N39" s="289"/>
      <c r="O39" s="289"/>
      <c r="P39" s="289"/>
      <c r="Q39" s="290"/>
      <c r="R39" s="290"/>
      <c r="S39" s="289"/>
      <c r="T39" s="289"/>
      <c r="U39" s="290"/>
      <c r="V39" s="290"/>
    </row>
    <row r="40" spans="1:22" ht="42.75" customHeight="1">
      <c r="A40" s="297"/>
      <c r="B40" s="297"/>
      <c r="C40" s="297"/>
      <c r="D40" s="297"/>
      <c r="E40" s="297"/>
      <c r="F40" s="297"/>
      <c r="G40" s="297"/>
      <c r="H40" s="297"/>
      <c r="I40" s="289"/>
      <c r="J40" s="289"/>
      <c r="K40" s="298"/>
      <c r="L40" s="298"/>
      <c r="M40" s="289"/>
      <c r="N40" s="289"/>
      <c r="O40" s="289"/>
      <c r="P40" s="289"/>
      <c r="Q40" s="290"/>
      <c r="R40" s="290"/>
      <c r="S40" s="289"/>
      <c r="T40" s="289"/>
      <c r="U40" s="290"/>
      <c r="V40" s="290"/>
    </row>
    <row r="41" spans="1:22" s="59" customFormat="1" ht="25.5" customHeight="1">
      <c r="A41" s="293" t="s">
        <v>257</v>
      </c>
      <c r="B41" s="293"/>
      <c r="C41" s="293"/>
      <c r="D41" s="293"/>
      <c r="E41" s="293"/>
      <c r="F41" s="293"/>
      <c r="G41" s="293"/>
      <c r="H41" s="293"/>
      <c r="I41" s="285" t="s">
        <v>602</v>
      </c>
      <c r="J41" s="285"/>
      <c r="K41" s="294" t="s">
        <v>354</v>
      </c>
      <c r="L41" s="294"/>
      <c r="M41" s="285" t="s">
        <v>248</v>
      </c>
      <c r="N41" s="285"/>
      <c r="O41" s="285">
        <v>2027</v>
      </c>
      <c r="P41" s="285"/>
      <c r="Q41" s="285" t="s">
        <v>390</v>
      </c>
      <c r="R41" s="285"/>
      <c r="S41" s="601">
        <v>2028</v>
      </c>
      <c r="T41" s="601"/>
      <c r="U41" s="294" t="s">
        <v>604</v>
      </c>
      <c r="V41" s="294"/>
    </row>
    <row r="42" spans="1:22" s="59" customFormat="1" ht="33.75" customHeight="1">
      <c r="A42" s="292"/>
      <c r="B42" s="292"/>
      <c r="C42" s="292"/>
      <c r="D42" s="292"/>
      <c r="E42" s="292"/>
      <c r="F42" s="292"/>
      <c r="G42" s="292"/>
      <c r="H42" s="292"/>
      <c r="I42" s="295"/>
      <c r="J42" s="295"/>
      <c r="K42" s="288"/>
      <c r="L42" s="289"/>
      <c r="M42" s="290"/>
      <c r="N42" s="290"/>
      <c r="O42" s="296"/>
      <c r="P42" s="296"/>
      <c r="Q42" s="291"/>
      <c r="R42" s="291"/>
      <c r="S42" s="296"/>
      <c r="T42" s="296"/>
      <c r="U42" s="291"/>
      <c r="V42" s="291"/>
    </row>
    <row r="43" spans="1:22" s="59" customFormat="1">
      <c r="A43" s="292"/>
      <c r="B43" s="292"/>
      <c r="C43" s="292"/>
      <c r="D43" s="292"/>
      <c r="E43" s="292"/>
      <c r="F43" s="292"/>
      <c r="G43" s="292"/>
      <c r="H43" s="292"/>
      <c r="I43" s="290"/>
      <c r="J43" s="290"/>
      <c r="K43" s="290"/>
      <c r="L43" s="290"/>
      <c r="M43" s="290"/>
      <c r="N43" s="290"/>
      <c r="O43" s="290"/>
      <c r="P43" s="290"/>
      <c r="Q43" s="291"/>
      <c r="R43" s="291"/>
      <c r="S43" s="290"/>
      <c r="T43" s="290"/>
      <c r="U43" s="291"/>
      <c r="V43" s="291"/>
    </row>
    <row r="44" spans="1:22" s="59" customFormat="1" ht="27" customHeight="1">
      <c r="A44" s="293" t="s">
        <v>258</v>
      </c>
      <c r="B44" s="293"/>
      <c r="C44" s="293"/>
      <c r="D44" s="293"/>
      <c r="E44" s="293"/>
      <c r="F44" s="293"/>
      <c r="G44" s="293"/>
      <c r="H44" s="293"/>
      <c r="I44" s="285" t="s">
        <v>602</v>
      </c>
      <c r="J44" s="285"/>
      <c r="K44" s="294" t="s">
        <v>354</v>
      </c>
      <c r="L44" s="294"/>
      <c r="M44" s="285" t="s">
        <v>248</v>
      </c>
      <c r="N44" s="285"/>
      <c r="O44" s="285">
        <v>2027</v>
      </c>
      <c r="P44" s="285"/>
      <c r="Q44" s="285" t="s">
        <v>390</v>
      </c>
      <c r="R44" s="285"/>
      <c r="S44" s="601">
        <v>2028</v>
      </c>
      <c r="T44" s="601"/>
      <c r="U44" s="294" t="s">
        <v>604</v>
      </c>
      <c r="V44" s="294"/>
    </row>
    <row r="45" spans="1:22" s="59" customFormat="1">
      <c r="A45" s="286"/>
      <c r="B45" s="286"/>
      <c r="C45" s="286"/>
      <c r="D45" s="286"/>
      <c r="E45" s="286"/>
      <c r="F45" s="286"/>
      <c r="G45" s="286"/>
      <c r="H45" s="286"/>
      <c r="I45" s="287"/>
      <c r="J45" s="287"/>
      <c r="K45" s="288"/>
      <c r="L45" s="289"/>
      <c r="M45" s="290"/>
      <c r="N45" s="290"/>
      <c r="O45" s="290"/>
      <c r="P45" s="290"/>
      <c r="Q45" s="291"/>
      <c r="R45" s="291"/>
      <c r="S45" s="290"/>
      <c r="T45" s="290"/>
      <c r="U45" s="291"/>
      <c r="V45" s="291"/>
    </row>
    <row r="46" spans="1:22" s="59" customFormat="1">
      <c r="A46" s="286"/>
      <c r="B46" s="286"/>
      <c r="C46" s="286"/>
      <c r="D46" s="286"/>
      <c r="E46" s="286"/>
      <c r="F46" s="286"/>
      <c r="G46" s="286"/>
      <c r="H46" s="286"/>
      <c r="I46" s="290"/>
      <c r="J46" s="290"/>
      <c r="K46" s="290"/>
      <c r="L46" s="290"/>
      <c r="M46" s="290"/>
      <c r="N46" s="290"/>
      <c r="O46" s="290"/>
      <c r="P46" s="290"/>
      <c r="Q46" s="291"/>
      <c r="R46" s="291"/>
      <c r="S46" s="290"/>
      <c r="T46" s="290"/>
      <c r="U46" s="291"/>
      <c r="V46" s="291"/>
    </row>
    <row r="48" spans="1:22" s="59" customFormat="1">
      <c r="A48" s="284" t="s">
        <v>261</v>
      </c>
      <c r="B48" s="284"/>
      <c r="C48" s="284"/>
      <c r="D48" s="284"/>
      <c r="E48" s="284"/>
      <c r="F48" s="284"/>
      <c r="G48" s="284"/>
      <c r="H48" s="284"/>
      <c r="I48" s="284"/>
      <c r="J48" s="284"/>
      <c r="K48" s="284"/>
      <c r="L48" s="284"/>
      <c r="M48" s="284"/>
      <c r="N48" s="284"/>
    </row>
    <row r="49" spans="1:15" s="59" customFormat="1" ht="48.75" customHeight="1">
      <c r="A49" s="285" t="s">
        <v>262</v>
      </c>
      <c r="B49" s="285"/>
      <c r="C49" s="65" t="s">
        <v>263</v>
      </c>
      <c r="D49" s="65" t="s">
        <v>264</v>
      </c>
      <c r="E49" s="65" t="s">
        <v>265</v>
      </c>
      <c r="F49" s="65" t="s">
        <v>266</v>
      </c>
      <c r="G49" s="65" t="s">
        <v>267</v>
      </c>
      <c r="H49" s="65" t="s">
        <v>268</v>
      </c>
      <c r="I49" s="65" t="s">
        <v>269</v>
      </c>
      <c r="J49" s="65" t="s">
        <v>270</v>
      </c>
      <c r="K49" s="65" t="s">
        <v>271</v>
      </c>
      <c r="L49" s="65" t="s">
        <v>272</v>
      </c>
      <c r="M49" s="65" t="s">
        <v>273</v>
      </c>
      <c r="N49" s="65" t="s">
        <v>274</v>
      </c>
    </row>
    <row r="50" spans="1:15" s="59" customFormat="1" ht="12" customHeight="1" thickBot="1">
      <c r="A50" s="606">
        <v>1</v>
      </c>
      <c r="B50" s="606"/>
      <c r="C50" s="208" t="s">
        <v>275</v>
      </c>
      <c r="D50" s="209" t="s">
        <v>275</v>
      </c>
      <c r="E50" s="209" t="s">
        <v>275</v>
      </c>
      <c r="F50" s="210" t="s">
        <v>275</v>
      </c>
      <c r="G50" s="210" t="s">
        <v>275</v>
      </c>
      <c r="H50" s="210" t="s">
        <v>275</v>
      </c>
      <c r="I50" s="209" t="s">
        <v>275</v>
      </c>
      <c r="J50" s="209" t="s">
        <v>275</v>
      </c>
      <c r="K50" s="209" t="s">
        <v>275</v>
      </c>
      <c r="L50" s="209" t="s">
        <v>275</v>
      </c>
      <c r="M50" s="209" t="s">
        <v>275</v>
      </c>
      <c r="N50" s="209" t="s">
        <v>275</v>
      </c>
    </row>
    <row r="51" spans="1:15" s="59" customFormat="1" ht="12" customHeight="1" thickBot="1">
      <c r="A51" s="606"/>
      <c r="B51" s="606"/>
      <c r="C51" s="211"/>
      <c r="D51" s="211"/>
      <c r="E51" s="211"/>
      <c r="F51" s="211"/>
      <c r="G51" s="211"/>
      <c r="H51" s="211"/>
      <c r="I51" s="211"/>
      <c r="J51" s="211"/>
      <c r="K51" s="212"/>
      <c r="L51" s="212"/>
      <c r="M51" s="211"/>
      <c r="N51" s="211"/>
    </row>
    <row r="52" spans="1:15" s="59" customFormat="1" ht="12" customHeight="1" thickBot="1">
      <c r="A52" s="606"/>
      <c r="B52" s="606"/>
      <c r="C52" s="209"/>
      <c r="D52" s="209"/>
      <c r="E52" s="209"/>
      <c r="F52" s="209"/>
      <c r="G52" s="209"/>
      <c r="H52" s="209"/>
      <c r="I52" s="210"/>
      <c r="J52" s="210"/>
      <c r="K52" s="210"/>
      <c r="L52" s="209"/>
      <c r="M52" s="209"/>
      <c r="N52" s="209"/>
    </row>
    <row r="53" spans="1:15" s="59" customFormat="1" ht="12" customHeight="1" thickBot="1">
      <c r="A53" s="606"/>
      <c r="B53" s="606"/>
      <c r="C53" s="211"/>
      <c r="D53" s="211"/>
      <c r="E53" s="211"/>
      <c r="F53" s="211"/>
      <c r="G53" s="211"/>
      <c r="H53" s="211"/>
      <c r="I53" s="211"/>
      <c r="J53" s="211"/>
      <c r="K53" s="212"/>
      <c r="L53" s="212"/>
      <c r="M53" s="211"/>
      <c r="N53" s="211"/>
    </row>
    <row r="54" spans="1:15" s="59" customFormat="1" ht="12" customHeight="1" thickBot="1">
      <c r="A54" s="606"/>
      <c r="B54" s="606"/>
      <c r="C54" s="209"/>
      <c r="D54" s="213"/>
      <c r="E54" s="209"/>
      <c r="F54" s="209"/>
      <c r="G54" s="209"/>
      <c r="H54" s="209"/>
      <c r="I54" s="209"/>
      <c r="J54" s="209"/>
      <c r="K54" s="214"/>
      <c r="L54" s="210"/>
      <c r="M54" s="210"/>
      <c r="N54" s="209"/>
    </row>
    <row r="55" spans="1:15" s="59" customFormat="1" ht="12" customHeight="1" thickBot="1">
      <c r="A55" s="606"/>
      <c r="B55" s="606"/>
      <c r="C55" s="211"/>
      <c r="D55" s="211"/>
      <c r="E55" s="211"/>
      <c r="F55" s="211"/>
      <c r="G55" s="211"/>
      <c r="H55" s="211"/>
      <c r="I55" s="211"/>
      <c r="J55" s="211"/>
      <c r="K55" s="212"/>
      <c r="L55" s="212"/>
      <c r="M55" s="212"/>
      <c r="N55" s="211"/>
    </row>
    <row r="56" spans="1:15" s="59" customFormat="1" ht="12" customHeight="1" thickBot="1">
      <c r="A56" s="606"/>
      <c r="B56" s="606"/>
      <c r="C56" s="209"/>
      <c r="D56" s="209"/>
      <c r="E56" s="209"/>
      <c r="F56" s="209"/>
      <c r="G56" s="209"/>
      <c r="H56" s="209"/>
      <c r="I56" s="209"/>
      <c r="J56" s="209"/>
      <c r="K56" s="209"/>
      <c r="L56" s="209"/>
      <c r="M56" s="214"/>
      <c r="N56" s="210"/>
    </row>
    <row r="57" spans="1:15" s="59" customFormat="1" ht="12" customHeight="1" thickBot="1">
      <c r="A57" s="606"/>
      <c r="B57" s="606"/>
      <c r="C57" s="215"/>
      <c r="D57" s="215"/>
      <c r="E57" s="215"/>
      <c r="F57" s="211"/>
      <c r="G57" s="211"/>
      <c r="H57" s="211"/>
      <c r="I57" s="211"/>
      <c r="J57" s="211"/>
      <c r="K57" s="211"/>
      <c r="L57" s="211"/>
      <c r="M57" s="211"/>
      <c r="N57" s="212"/>
    </row>
    <row r="58" spans="1:15" s="59" customFormat="1" ht="12" hidden="1" customHeight="1">
      <c r="A58" s="282"/>
      <c r="B58" s="282"/>
      <c r="C58" s="66"/>
      <c r="D58" s="66"/>
      <c r="E58" s="66"/>
      <c r="F58" s="66"/>
      <c r="G58" s="66"/>
      <c r="H58" s="66"/>
      <c r="I58" s="66"/>
      <c r="J58" s="66"/>
      <c r="K58" s="66"/>
      <c r="L58" s="66"/>
      <c r="M58" s="66"/>
      <c r="N58" s="66"/>
    </row>
    <row r="59" spans="1:15" s="59" customFormat="1" ht="12" hidden="1" customHeight="1">
      <c r="A59" s="282"/>
      <c r="B59" s="282"/>
      <c r="C59" s="72"/>
      <c r="D59" s="72"/>
      <c r="E59" s="72"/>
      <c r="F59" s="72"/>
      <c r="G59" s="72"/>
      <c r="H59" s="72"/>
      <c r="I59" s="72"/>
      <c r="J59" s="72"/>
      <c r="K59" s="72"/>
      <c r="L59" s="72"/>
      <c r="M59" s="72"/>
      <c r="N59" s="72"/>
    </row>
    <row r="60" spans="1:15" s="59" customFormat="1" ht="12" hidden="1" customHeight="1">
      <c r="A60" s="282"/>
      <c r="B60" s="282"/>
      <c r="C60" s="66"/>
      <c r="D60" s="66"/>
      <c r="E60" s="66"/>
      <c r="F60" s="66"/>
      <c r="G60" s="66"/>
      <c r="H60" s="66"/>
      <c r="I60" s="66"/>
      <c r="J60" s="66"/>
      <c r="K60" s="66"/>
      <c r="L60" s="66"/>
      <c r="M60" s="66"/>
      <c r="N60" s="66"/>
    </row>
    <row r="61" spans="1:15" s="59" customFormat="1" ht="12" hidden="1" customHeight="1">
      <c r="A61" s="282"/>
      <c r="B61" s="282"/>
      <c r="C61" s="72"/>
      <c r="D61" s="72"/>
      <c r="E61" s="72"/>
      <c r="F61" s="72"/>
      <c r="G61" s="72"/>
      <c r="H61" s="72"/>
      <c r="I61" s="72"/>
      <c r="J61" s="72"/>
      <c r="K61" s="72"/>
      <c r="L61" s="72"/>
      <c r="M61" s="72"/>
      <c r="N61" s="72"/>
    </row>
    <row r="62" spans="1:15" s="59" customFormat="1" ht="12" hidden="1" customHeight="1">
      <c r="A62" s="282"/>
      <c r="B62" s="282"/>
      <c r="C62" s="66"/>
      <c r="D62" s="66"/>
      <c r="E62" s="66"/>
      <c r="F62" s="66"/>
      <c r="G62" s="66"/>
      <c r="H62" s="66"/>
      <c r="I62" s="66"/>
      <c r="J62" s="66"/>
      <c r="K62" s="66"/>
      <c r="L62" s="66"/>
      <c r="M62" s="66"/>
      <c r="N62" s="92"/>
      <c r="O62" s="93"/>
    </row>
    <row r="63" spans="1:15" s="59" customFormat="1" ht="12" hidden="1" customHeight="1">
      <c r="A63" s="282"/>
      <c r="B63" s="282"/>
      <c r="C63" s="72"/>
      <c r="D63" s="72"/>
      <c r="E63" s="72"/>
      <c r="F63" s="72"/>
      <c r="G63" s="72"/>
      <c r="H63" s="72"/>
      <c r="I63" s="72"/>
      <c r="J63" s="72"/>
      <c r="K63" s="72"/>
      <c r="L63" s="72"/>
      <c r="M63" s="72"/>
      <c r="N63" s="72"/>
    </row>
    <row r="64" spans="1:15" s="59" customFormat="1" ht="12" hidden="1" customHeight="1">
      <c r="A64" s="282"/>
      <c r="B64" s="282"/>
      <c r="C64" s="66"/>
      <c r="D64" s="66"/>
      <c r="E64" s="66"/>
      <c r="F64" s="66"/>
      <c r="G64" s="66"/>
      <c r="H64" s="66"/>
      <c r="I64" s="66"/>
      <c r="J64" s="66"/>
      <c r="K64" s="66"/>
      <c r="L64" s="66"/>
      <c r="M64" s="66"/>
      <c r="N64" s="66"/>
    </row>
    <row r="65" spans="1:14" s="59" customFormat="1" ht="12" hidden="1" customHeight="1">
      <c r="A65" s="282"/>
      <c r="B65" s="282"/>
      <c r="C65" s="72"/>
      <c r="D65" s="72"/>
      <c r="E65" s="72"/>
      <c r="F65" s="72"/>
      <c r="G65" s="72"/>
      <c r="H65" s="72"/>
      <c r="I65" s="72"/>
      <c r="J65" s="72"/>
      <c r="K65" s="72"/>
      <c r="L65" s="72"/>
      <c r="M65" s="72"/>
      <c r="N65" s="72"/>
    </row>
    <row r="66" spans="1:14" s="59" customFormat="1" ht="12" hidden="1" customHeight="1">
      <c r="A66" s="282"/>
      <c r="B66" s="282"/>
      <c r="C66" s="66"/>
      <c r="D66" s="66"/>
      <c r="E66" s="66"/>
      <c r="F66" s="66"/>
      <c r="G66" s="66"/>
      <c r="H66" s="66"/>
      <c r="I66" s="66"/>
      <c r="J66" s="66"/>
      <c r="K66" s="66"/>
      <c r="L66" s="66"/>
      <c r="M66" s="66"/>
      <c r="N66" s="66"/>
    </row>
    <row r="67" spans="1:14" s="59" customFormat="1" ht="10.5" hidden="1" customHeight="1">
      <c r="A67" s="282"/>
      <c r="B67" s="282"/>
      <c r="C67" s="72"/>
      <c r="D67" s="72"/>
      <c r="E67" s="72"/>
      <c r="F67" s="72"/>
      <c r="G67" s="72"/>
      <c r="H67" s="72"/>
      <c r="I67" s="72"/>
      <c r="J67" s="72"/>
      <c r="K67" s="72"/>
      <c r="L67" s="72"/>
      <c r="M67" s="72"/>
      <c r="N67" s="72"/>
    </row>
    <row r="68" spans="1:14" s="59" customFormat="1" ht="4.5" hidden="1" customHeight="1">
      <c r="A68" s="283" t="s">
        <v>313</v>
      </c>
      <c r="B68" s="283"/>
      <c r="C68" s="283"/>
      <c r="D68" s="283"/>
      <c r="E68" s="283"/>
      <c r="F68" s="265"/>
      <c r="G68" s="265"/>
      <c r="H68" s="273" t="s">
        <v>313</v>
      </c>
      <c r="I68" s="273"/>
      <c r="J68" s="273"/>
      <c r="K68" s="273"/>
      <c r="L68" s="273"/>
      <c r="M68" s="265"/>
      <c r="N68" s="265"/>
    </row>
    <row r="69" spans="1:14" s="59" customFormat="1" hidden="1">
      <c r="A69" s="273" t="s">
        <v>314</v>
      </c>
      <c r="B69" s="273"/>
      <c r="C69" s="273"/>
      <c r="D69" s="273"/>
      <c r="E69" s="273"/>
      <c r="F69" s="265"/>
      <c r="G69" s="265"/>
      <c r="H69" s="273" t="s">
        <v>314</v>
      </c>
      <c r="I69" s="273"/>
      <c r="J69" s="273"/>
      <c r="K69" s="273"/>
      <c r="L69" s="273"/>
      <c r="M69" s="265"/>
      <c r="N69" s="265"/>
    </row>
    <row r="70" spans="1:14" s="59" customFormat="1"/>
    <row r="71" spans="1:14" s="59" customFormat="1">
      <c r="A71" s="272" t="s">
        <v>315</v>
      </c>
      <c r="B71" s="272"/>
      <c r="C71" s="272"/>
      <c r="D71" s="272"/>
      <c r="E71" s="272"/>
      <c r="F71" s="272"/>
      <c r="G71" s="272"/>
      <c r="H71" s="272" t="s">
        <v>315</v>
      </c>
      <c r="I71" s="272"/>
      <c r="J71" s="272"/>
      <c r="K71" s="272"/>
      <c r="L71" s="272"/>
      <c r="M71" s="272"/>
      <c r="N71" s="272"/>
    </row>
    <row r="72" spans="1:14" s="59" customFormat="1">
      <c r="A72" s="273" t="s">
        <v>316</v>
      </c>
      <c r="B72" s="273"/>
      <c r="C72" s="281"/>
      <c r="D72" s="281"/>
      <c r="E72" s="281"/>
      <c r="F72" s="281"/>
      <c r="G72" s="281"/>
      <c r="H72" s="273" t="s">
        <v>317</v>
      </c>
      <c r="I72" s="273"/>
      <c r="J72" s="281"/>
      <c r="K72" s="281"/>
      <c r="L72" s="281"/>
      <c r="M72" s="281"/>
      <c r="N72" s="281"/>
    </row>
    <row r="73" spans="1:14" s="59" customFormat="1">
      <c r="A73" s="273"/>
      <c r="B73" s="273"/>
      <c r="C73" s="281"/>
      <c r="D73" s="281"/>
      <c r="E73" s="281"/>
      <c r="F73" s="281"/>
      <c r="G73" s="281"/>
      <c r="H73" s="273"/>
      <c r="I73" s="273"/>
      <c r="J73" s="281"/>
      <c r="K73" s="281"/>
      <c r="L73" s="281"/>
      <c r="M73" s="281"/>
      <c r="N73" s="281"/>
    </row>
    <row r="74" spans="1:14" s="59" customFormat="1">
      <c r="A74" s="273"/>
      <c r="B74" s="273"/>
      <c r="C74" s="281"/>
      <c r="D74" s="281"/>
      <c r="E74" s="281"/>
      <c r="F74" s="281"/>
      <c r="G74" s="281"/>
      <c r="H74" s="273"/>
      <c r="I74" s="273"/>
      <c r="J74" s="281"/>
      <c r="K74" s="281"/>
      <c r="L74" s="281"/>
      <c r="M74" s="281"/>
      <c r="N74" s="281"/>
    </row>
    <row r="75" spans="1:14" s="59" customFormat="1">
      <c r="A75" s="273" t="s">
        <v>318</v>
      </c>
      <c r="B75" s="273"/>
      <c r="C75" s="281"/>
      <c r="D75" s="281"/>
      <c r="E75" s="281"/>
      <c r="F75" s="281"/>
      <c r="G75" s="281"/>
      <c r="H75" s="273" t="s">
        <v>318</v>
      </c>
      <c r="I75" s="273"/>
      <c r="J75" s="281"/>
      <c r="K75" s="281"/>
      <c r="L75" s="281"/>
      <c r="M75" s="281"/>
      <c r="N75" s="281"/>
    </row>
    <row r="76" spans="1:14" s="59" customFormat="1">
      <c r="A76" s="273"/>
      <c r="B76" s="273"/>
      <c r="C76" s="281"/>
      <c r="D76" s="281"/>
      <c r="E76" s="281"/>
      <c r="F76" s="281"/>
      <c r="G76" s="281"/>
      <c r="H76" s="273"/>
      <c r="I76" s="273"/>
      <c r="J76" s="281"/>
      <c r="K76" s="281"/>
      <c r="L76" s="281"/>
      <c r="M76" s="281"/>
      <c r="N76" s="281"/>
    </row>
    <row r="77" spans="1:14" s="59" customFormat="1">
      <c r="A77" s="273"/>
      <c r="B77" s="273"/>
      <c r="C77" s="281"/>
      <c r="D77" s="281"/>
      <c r="E77" s="281"/>
      <c r="F77" s="281"/>
      <c r="G77" s="281"/>
      <c r="H77" s="273"/>
      <c r="I77" s="273"/>
      <c r="J77" s="281"/>
      <c r="K77" s="281"/>
      <c r="L77" s="281"/>
      <c r="M77" s="281"/>
      <c r="N77" s="281"/>
    </row>
    <row r="78" spans="1:14" s="59" customFormat="1">
      <c r="A78" s="272" t="s">
        <v>319</v>
      </c>
      <c r="B78" s="272"/>
      <c r="C78" s="272"/>
      <c r="D78" s="272"/>
      <c r="E78" s="272"/>
      <c r="F78" s="272"/>
      <c r="G78" s="272"/>
      <c r="H78" s="272" t="s">
        <v>319</v>
      </c>
      <c r="I78" s="272"/>
      <c r="J78" s="272"/>
      <c r="K78" s="272"/>
      <c r="L78" s="272"/>
      <c r="M78" s="272"/>
      <c r="N78" s="272"/>
    </row>
    <row r="79" spans="1:14" s="59" customFormat="1">
      <c r="A79" s="273" t="s">
        <v>320</v>
      </c>
      <c r="B79" s="273"/>
      <c r="C79" s="281"/>
      <c r="D79" s="281"/>
      <c r="E79" s="281"/>
      <c r="F79" s="281"/>
      <c r="G79" s="281"/>
      <c r="H79" s="273" t="s">
        <v>321</v>
      </c>
      <c r="I79" s="273"/>
      <c r="J79" s="281"/>
      <c r="K79" s="281"/>
      <c r="L79" s="281"/>
      <c r="M79" s="281"/>
      <c r="N79" s="281"/>
    </row>
    <row r="80" spans="1:14" s="59" customFormat="1">
      <c r="A80" s="273"/>
      <c r="B80" s="273"/>
      <c r="C80" s="281"/>
      <c r="D80" s="281"/>
      <c r="E80" s="281"/>
      <c r="F80" s="281"/>
      <c r="G80" s="281"/>
      <c r="H80" s="273"/>
      <c r="I80" s="273"/>
      <c r="J80" s="281"/>
      <c r="K80" s="281"/>
      <c r="L80" s="281"/>
      <c r="M80" s="281"/>
      <c r="N80" s="281"/>
    </row>
    <row r="81" spans="1:14" s="59" customFormat="1">
      <c r="A81" s="273"/>
      <c r="B81" s="273"/>
      <c r="C81" s="281"/>
      <c r="D81" s="281"/>
      <c r="E81" s="281"/>
      <c r="F81" s="281"/>
      <c r="G81" s="281"/>
      <c r="H81" s="273"/>
      <c r="I81" s="273"/>
      <c r="J81" s="281"/>
      <c r="K81" s="281"/>
      <c r="L81" s="281"/>
      <c r="M81" s="281"/>
      <c r="N81" s="281"/>
    </row>
    <row r="82" spans="1:14" s="59" customFormat="1">
      <c r="A82" s="273" t="s">
        <v>322</v>
      </c>
      <c r="B82" s="273"/>
      <c r="C82" s="281"/>
      <c r="D82" s="281"/>
      <c r="E82" s="281"/>
      <c r="F82" s="281"/>
      <c r="G82" s="281"/>
      <c r="H82" s="273" t="s">
        <v>322</v>
      </c>
      <c r="I82" s="273"/>
      <c r="J82" s="281"/>
      <c r="K82" s="281"/>
      <c r="L82" s="281"/>
      <c r="M82" s="281"/>
      <c r="N82" s="281"/>
    </row>
    <row r="83" spans="1:14" s="59" customFormat="1">
      <c r="A83" s="273"/>
      <c r="B83" s="273"/>
      <c r="C83" s="281"/>
      <c r="D83" s="281"/>
      <c r="E83" s="281"/>
      <c r="F83" s="281"/>
      <c r="G83" s="281"/>
      <c r="H83" s="273"/>
      <c r="I83" s="273"/>
      <c r="J83" s="281"/>
      <c r="K83" s="281"/>
      <c r="L83" s="281"/>
      <c r="M83" s="281"/>
      <c r="N83" s="281"/>
    </row>
    <row r="84" spans="1:14" s="59" customFormat="1">
      <c r="A84" s="273"/>
      <c r="B84" s="273"/>
      <c r="C84" s="281"/>
      <c r="D84" s="281"/>
      <c r="E84" s="281"/>
      <c r="F84" s="281"/>
      <c r="G84" s="281"/>
      <c r="H84" s="273"/>
      <c r="I84" s="273"/>
      <c r="J84" s="281"/>
      <c r="K84" s="281"/>
      <c r="L84" s="281"/>
      <c r="M84" s="281"/>
      <c r="N84" s="281"/>
    </row>
    <row r="86" spans="1:14" s="59" customFormat="1">
      <c r="A86" s="272" t="s">
        <v>277</v>
      </c>
      <c r="B86" s="272"/>
      <c r="C86" s="272"/>
      <c r="D86" s="272"/>
      <c r="E86" s="272"/>
      <c r="F86" s="272"/>
      <c r="G86" s="272"/>
      <c r="H86" s="272"/>
      <c r="I86" s="272"/>
      <c r="J86" s="272"/>
      <c r="K86" s="272"/>
      <c r="L86" s="272"/>
      <c r="M86" s="272"/>
      <c r="N86" s="272"/>
    </row>
    <row r="87" spans="1:14" s="59" customFormat="1" ht="31.5" customHeight="1">
      <c r="A87" s="75" t="s">
        <v>430</v>
      </c>
      <c r="B87" s="278" t="s">
        <v>279</v>
      </c>
      <c r="C87" s="278"/>
      <c r="D87" s="278"/>
      <c r="E87" s="278"/>
      <c r="F87" s="278"/>
      <c r="G87" s="279" t="s">
        <v>280</v>
      </c>
      <c r="H87" s="279"/>
      <c r="I87" s="279"/>
      <c r="J87" s="279"/>
      <c r="K87" s="279"/>
      <c r="L87" s="279"/>
      <c r="M87" s="280"/>
      <c r="N87" s="280"/>
    </row>
    <row r="88" spans="1:14" s="59" customFormat="1" ht="38.25">
      <c r="A88" s="95" t="s">
        <v>324</v>
      </c>
      <c r="B88" s="275" t="s">
        <v>365</v>
      </c>
      <c r="C88" s="275"/>
      <c r="D88" s="275"/>
      <c r="E88" s="275"/>
      <c r="F88" s="275"/>
      <c r="G88" s="276"/>
      <c r="H88" s="276"/>
      <c r="I88" s="277"/>
      <c r="J88" s="277"/>
      <c r="K88" s="277"/>
      <c r="L88" s="277"/>
      <c r="M88" s="267"/>
      <c r="N88" s="267"/>
    </row>
    <row r="89" spans="1:14" s="59" customFormat="1" ht="25.5">
      <c r="A89" s="95" t="s">
        <v>282</v>
      </c>
      <c r="B89" s="275" t="s">
        <v>481</v>
      </c>
      <c r="C89" s="275"/>
      <c r="D89" s="275"/>
      <c r="E89" s="275"/>
      <c r="F89" s="275"/>
      <c r="G89" s="276">
        <v>80</v>
      </c>
      <c r="H89" s="276"/>
      <c r="I89" s="277"/>
      <c r="J89" s="277"/>
      <c r="K89" s="277"/>
      <c r="L89" s="277"/>
      <c r="M89" s="267"/>
      <c r="N89" s="267"/>
    </row>
    <row r="90" spans="1:14" s="59" customFormat="1" ht="25.5">
      <c r="A90" s="95" t="s">
        <v>282</v>
      </c>
      <c r="B90" s="275" t="s">
        <v>482</v>
      </c>
      <c r="C90" s="275"/>
      <c r="D90" s="275"/>
      <c r="E90" s="275"/>
      <c r="F90" s="275"/>
      <c r="G90" s="276">
        <v>20</v>
      </c>
      <c r="H90" s="276"/>
      <c r="I90" s="277"/>
      <c r="J90" s="277"/>
      <c r="K90" s="277"/>
      <c r="L90" s="277"/>
      <c r="M90" s="267"/>
      <c r="N90" s="267"/>
    </row>
    <row r="91" spans="1:14" s="59" customFormat="1">
      <c r="A91" s="95"/>
      <c r="B91" s="275"/>
      <c r="C91" s="275"/>
      <c r="D91" s="275"/>
      <c r="E91" s="275"/>
      <c r="F91" s="275"/>
      <c r="G91" s="276"/>
      <c r="H91" s="276"/>
      <c r="I91" s="277"/>
      <c r="J91" s="277"/>
      <c r="K91" s="277"/>
      <c r="L91" s="277"/>
      <c r="M91" s="267"/>
      <c r="N91" s="267"/>
    </row>
    <row r="92" spans="1:14" s="59" customFormat="1">
      <c r="A92" s="77"/>
      <c r="B92" s="275"/>
      <c r="C92" s="275"/>
      <c r="D92" s="275"/>
      <c r="E92" s="275"/>
      <c r="F92" s="275"/>
      <c r="G92" s="276"/>
      <c r="H92" s="276"/>
      <c r="I92" s="277"/>
      <c r="J92" s="277"/>
      <c r="K92" s="277"/>
      <c r="L92" s="277"/>
      <c r="M92" s="267"/>
      <c r="N92" s="267"/>
    </row>
    <row r="93" spans="1:14" s="59" customFormat="1">
      <c r="A93" s="79">
        <f>COUNTA(B88:F92)</f>
        <v>3</v>
      </c>
      <c r="B93" s="271"/>
      <c r="C93" s="271"/>
      <c r="D93" s="271"/>
      <c r="E93" s="271"/>
      <c r="F93" s="271"/>
      <c r="G93" s="271"/>
      <c r="H93" s="271"/>
      <c r="I93" s="271"/>
      <c r="J93" s="271"/>
      <c r="K93" s="271"/>
      <c r="L93" s="271"/>
      <c r="M93" s="269"/>
      <c r="N93" s="269"/>
    </row>
    <row r="95" spans="1:14" s="59" customFormat="1">
      <c r="A95" s="272" t="s">
        <v>287</v>
      </c>
      <c r="B95" s="272"/>
      <c r="C95" s="272"/>
      <c r="D95" s="272"/>
      <c r="E95" s="272"/>
      <c r="F95" s="272"/>
      <c r="G95" s="272"/>
      <c r="H95" s="272"/>
      <c r="I95" s="272"/>
      <c r="J95" s="272"/>
      <c r="K95" s="272"/>
      <c r="L95" s="272"/>
      <c r="M95" s="272"/>
      <c r="N95" s="272"/>
    </row>
    <row r="96" spans="1:14" s="59" customFormat="1">
      <c r="A96" s="273" t="s">
        <v>288</v>
      </c>
      <c r="B96" s="273"/>
      <c r="C96" s="273"/>
      <c r="D96" s="273"/>
      <c r="E96" s="274" t="s">
        <v>61</v>
      </c>
      <c r="F96" s="274"/>
      <c r="G96" s="274"/>
      <c r="H96" s="274"/>
      <c r="I96" s="274"/>
      <c r="J96" s="274"/>
      <c r="K96" s="274"/>
      <c r="L96" s="274"/>
      <c r="M96" s="269" t="s">
        <v>289</v>
      </c>
      <c r="N96" s="269"/>
    </row>
    <row r="97" spans="1:18" s="59" customFormat="1">
      <c r="A97" s="265"/>
      <c r="B97" s="265"/>
      <c r="C97" s="265"/>
      <c r="D97" s="265"/>
      <c r="E97" s="266"/>
      <c r="F97" s="266"/>
      <c r="G97" s="266"/>
      <c r="H97" s="266"/>
      <c r="I97" s="266"/>
      <c r="J97" s="266"/>
      <c r="K97" s="266"/>
      <c r="L97" s="266"/>
      <c r="M97" s="267"/>
      <c r="N97" s="267"/>
    </row>
    <row r="98" spans="1:18" s="59" customFormat="1">
      <c r="A98" s="265"/>
      <c r="B98" s="265"/>
      <c r="C98" s="265"/>
      <c r="D98" s="265"/>
      <c r="E98" s="266"/>
      <c r="F98" s="266"/>
      <c r="G98" s="266"/>
      <c r="H98" s="266"/>
      <c r="I98" s="266"/>
      <c r="J98" s="266"/>
      <c r="K98" s="266"/>
      <c r="L98" s="266"/>
      <c r="M98" s="267"/>
      <c r="N98" s="267"/>
      <c r="O98" s="80" t="s">
        <v>677</v>
      </c>
      <c r="P98" s="81"/>
      <c r="Q98" s="81"/>
      <c r="R98" s="81"/>
    </row>
    <row r="99" spans="1:18" s="59" customFormat="1">
      <c r="A99" s="265"/>
      <c r="B99" s="265"/>
      <c r="C99" s="265"/>
      <c r="D99" s="265"/>
      <c r="E99" s="266"/>
      <c r="F99" s="266"/>
      <c r="G99" s="266"/>
      <c r="H99" s="266"/>
      <c r="I99" s="266"/>
      <c r="J99" s="266"/>
      <c r="K99" s="266"/>
      <c r="L99" s="266"/>
      <c r="M99" s="267"/>
      <c r="N99" s="267"/>
    </row>
    <row r="100" spans="1:18" s="59" customFormat="1">
      <c r="A100" s="265"/>
      <c r="B100" s="265"/>
      <c r="C100" s="265"/>
      <c r="D100" s="265"/>
      <c r="E100" s="266"/>
      <c r="F100" s="266"/>
      <c r="G100" s="266"/>
      <c r="H100" s="266"/>
      <c r="I100" s="266"/>
      <c r="J100" s="266"/>
      <c r="K100" s="266"/>
      <c r="L100" s="266"/>
      <c r="M100" s="267"/>
      <c r="N100" s="267"/>
    </row>
    <row r="101" spans="1:18" s="59" customFormat="1">
      <c r="A101" s="265"/>
      <c r="B101" s="265"/>
      <c r="C101" s="265"/>
      <c r="D101" s="265"/>
      <c r="E101" s="266"/>
      <c r="F101" s="266"/>
      <c r="G101" s="266"/>
      <c r="H101" s="266"/>
      <c r="I101" s="266"/>
      <c r="J101" s="266"/>
      <c r="K101" s="266"/>
      <c r="L101" s="266"/>
      <c r="M101" s="267"/>
      <c r="N101" s="267"/>
    </row>
    <row r="102" spans="1:18" s="59" customFormat="1">
      <c r="A102" s="265"/>
      <c r="B102" s="265"/>
      <c r="C102" s="265"/>
      <c r="D102" s="265"/>
      <c r="E102" s="266"/>
      <c r="F102" s="266"/>
      <c r="G102" s="266"/>
      <c r="H102" s="266"/>
      <c r="I102" s="266"/>
      <c r="J102" s="266"/>
      <c r="K102" s="266"/>
      <c r="L102" s="266"/>
      <c r="M102" s="267"/>
      <c r="N102" s="267"/>
    </row>
    <row r="103" spans="1:18" s="59" customFormat="1">
      <c r="A103" s="268" t="s">
        <v>290</v>
      </c>
      <c r="B103" s="268"/>
      <c r="C103" s="268"/>
      <c r="D103" s="268"/>
      <c r="E103" s="268"/>
      <c r="F103" s="268"/>
      <c r="G103" s="268"/>
      <c r="H103" s="268"/>
      <c r="I103" s="268"/>
      <c r="J103" s="268"/>
      <c r="K103" s="268"/>
      <c r="L103" s="268"/>
      <c r="M103" s="269"/>
      <c r="N103" s="269"/>
    </row>
    <row r="105" spans="1:18" s="59" customFormat="1" ht="14.25" customHeight="1"/>
    <row r="106" spans="1:18" s="59" customFormat="1" hidden="1">
      <c r="A106" s="270" t="s">
        <v>326</v>
      </c>
      <c r="B106" s="270"/>
      <c r="C106" s="270"/>
      <c r="D106" s="270"/>
      <c r="E106" s="270"/>
      <c r="F106" s="270"/>
      <c r="G106" s="270"/>
      <c r="H106" s="270"/>
      <c r="I106" s="270"/>
      <c r="J106" s="270"/>
      <c r="K106" s="270"/>
      <c r="L106" s="270"/>
      <c r="M106" s="270"/>
      <c r="N106" s="270"/>
    </row>
    <row r="107" spans="1:18" s="59" customFormat="1" hidden="1">
      <c r="A107" s="263" t="s">
        <v>327</v>
      </c>
      <c r="B107" s="263"/>
      <c r="C107" s="263"/>
      <c r="D107" s="263"/>
      <c r="E107" s="263"/>
      <c r="F107" s="263"/>
      <c r="G107" s="263"/>
      <c r="H107" s="263"/>
      <c r="I107" s="263"/>
      <c r="J107" s="263"/>
      <c r="K107" s="263"/>
      <c r="L107" s="263"/>
      <c r="M107" s="263"/>
      <c r="N107" s="263"/>
    </row>
    <row r="108" spans="1:18" s="59" customFormat="1" ht="12.75" hidden="1" customHeight="1">
      <c r="A108" s="264" t="s">
        <v>328</v>
      </c>
      <c r="B108" s="264"/>
      <c r="C108" s="264"/>
      <c r="D108" s="264"/>
      <c r="E108" s="258" t="s">
        <v>329</v>
      </c>
      <c r="F108" s="258"/>
      <c r="G108" s="258"/>
      <c r="H108" s="261"/>
      <c r="I108" s="261"/>
      <c r="J108" s="261"/>
      <c r="K108" s="261"/>
      <c r="L108" s="261"/>
      <c r="M108" s="261"/>
      <c r="N108" s="261"/>
    </row>
    <row r="109" spans="1:18" s="59" customFormat="1" ht="98.25" hidden="1" customHeight="1">
      <c r="A109" s="264"/>
      <c r="B109" s="264"/>
      <c r="C109" s="264"/>
      <c r="D109" s="264"/>
      <c r="E109" s="258"/>
      <c r="F109" s="258"/>
      <c r="G109" s="258"/>
      <c r="H109" s="261"/>
      <c r="I109" s="261"/>
      <c r="J109" s="261"/>
      <c r="K109" s="261"/>
      <c r="L109" s="261"/>
      <c r="M109" s="261"/>
      <c r="N109" s="261"/>
    </row>
    <row r="110" spans="1:18" s="59" customFormat="1" ht="12.75" hidden="1" customHeight="1">
      <c r="A110" s="257" t="s">
        <v>330</v>
      </c>
      <c r="B110" s="257"/>
      <c r="C110" s="257"/>
      <c r="D110" s="257"/>
      <c r="E110" s="258" t="s">
        <v>331</v>
      </c>
      <c r="F110" s="258"/>
      <c r="G110" s="258"/>
      <c r="H110" s="261"/>
      <c r="I110" s="261"/>
      <c r="J110" s="261"/>
      <c r="K110" s="261"/>
      <c r="L110" s="261"/>
      <c r="M110" s="261"/>
      <c r="N110" s="261"/>
    </row>
    <row r="111" spans="1:18" s="59" customFormat="1" ht="69.75" hidden="1" customHeight="1">
      <c r="A111" s="257"/>
      <c r="B111" s="257"/>
      <c r="C111" s="257"/>
      <c r="D111" s="257"/>
      <c r="E111" s="258"/>
      <c r="F111" s="258"/>
      <c r="G111" s="258"/>
      <c r="H111" s="261"/>
      <c r="I111" s="261"/>
      <c r="J111" s="261"/>
      <c r="K111" s="261"/>
      <c r="L111" s="261"/>
      <c r="M111" s="261"/>
      <c r="N111" s="261"/>
    </row>
    <row r="112" spans="1:18" s="59" customFormat="1" ht="12.75" hidden="1" customHeight="1">
      <c r="A112" s="257" t="s">
        <v>332</v>
      </c>
      <c r="B112" s="257"/>
      <c r="C112" s="257"/>
      <c r="D112" s="257"/>
      <c r="E112" s="258" t="s">
        <v>333</v>
      </c>
      <c r="F112" s="258"/>
      <c r="G112" s="258"/>
      <c r="H112" s="261"/>
      <c r="I112" s="261"/>
      <c r="J112" s="261"/>
      <c r="K112" s="261"/>
      <c r="L112" s="261"/>
      <c r="M112" s="261"/>
      <c r="N112" s="261"/>
    </row>
    <row r="113" spans="1:14" s="59" customFormat="1" ht="40.5" hidden="1" customHeight="1">
      <c r="A113" s="257"/>
      <c r="B113" s="257"/>
      <c r="C113" s="257"/>
      <c r="D113" s="257"/>
      <c r="E113" s="258"/>
      <c r="F113" s="258"/>
      <c r="G113" s="258"/>
      <c r="H113" s="261"/>
      <c r="I113" s="261"/>
      <c r="J113" s="261"/>
      <c r="K113" s="261"/>
      <c r="L113" s="261"/>
      <c r="M113" s="261"/>
      <c r="N113" s="261"/>
    </row>
    <row r="114" spans="1:14" s="59" customFormat="1" ht="12.75" hidden="1" customHeight="1">
      <c r="A114" s="257" t="s">
        <v>334</v>
      </c>
      <c r="B114" s="257"/>
      <c r="C114" s="257"/>
      <c r="D114" s="257"/>
      <c r="E114" s="258" t="s">
        <v>335</v>
      </c>
      <c r="F114" s="258"/>
      <c r="G114" s="258"/>
      <c r="H114" s="261"/>
      <c r="I114" s="261"/>
      <c r="J114" s="261"/>
      <c r="K114" s="261"/>
      <c r="L114" s="261"/>
      <c r="M114" s="261"/>
      <c r="N114" s="261"/>
    </row>
    <row r="115" spans="1:14" s="59" customFormat="1" ht="55.5" hidden="1" customHeight="1">
      <c r="A115" s="257"/>
      <c r="B115" s="257"/>
      <c r="C115" s="257"/>
      <c r="D115" s="257"/>
      <c r="E115" s="258"/>
      <c r="F115" s="258"/>
      <c r="G115" s="258"/>
      <c r="H115" s="261"/>
      <c r="I115" s="261"/>
      <c r="J115" s="261"/>
      <c r="K115" s="261"/>
      <c r="L115" s="261"/>
      <c r="M115" s="261"/>
      <c r="N115" s="261"/>
    </row>
    <row r="116" spans="1:14" s="59" customFormat="1" ht="12.75" hidden="1" customHeight="1">
      <c r="A116" s="257" t="s">
        <v>336</v>
      </c>
      <c r="B116" s="257"/>
      <c r="C116" s="257"/>
      <c r="D116" s="257"/>
      <c r="E116" s="258" t="s">
        <v>337</v>
      </c>
      <c r="F116" s="258"/>
      <c r="G116" s="258"/>
      <c r="H116" s="261"/>
      <c r="I116" s="261"/>
      <c r="J116" s="261"/>
      <c r="K116" s="261"/>
      <c r="L116" s="261"/>
      <c r="M116" s="261"/>
      <c r="N116" s="261"/>
    </row>
    <row r="117" spans="1:14" s="59" customFormat="1" ht="50.25" hidden="1" customHeight="1">
      <c r="A117" s="257"/>
      <c r="B117" s="257"/>
      <c r="C117" s="257"/>
      <c r="D117" s="257"/>
      <c r="E117" s="258"/>
      <c r="F117" s="258"/>
      <c r="G117" s="258"/>
      <c r="H117" s="261"/>
      <c r="I117" s="261"/>
      <c r="J117" s="261"/>
      <c r="K117" s="261"/>
      <c r="L117" s="261"/>
      <c r="M117" s="261"/>
      <c r="N117" s="261"/>
    </row>
    <row r="118" spans="1:14" s="59" customFormat="1" ht="12.75" hidden="1" customHeight="1">
      <c r="A118" s="257" t="s">
        <v>338</v>
      </c>
      <c r="B118" s="257"/>
      <c r="C118" s="257"/>
      <c r="D118" s="257"/>
      <c r="E118" s="258" t="s">
        <v>339</v>
      </c>
      <c r="F118" s="258"/>
      <c r="G118" s="258"/>
      <c r="H118" s="262" t="s">
        <v>340</v>
      </c>
      <c r="I118" s="262"/>
      <c r="J118" s="262"/>
      <c r="K118" s="262"/>
      <c r="L118" s="262"/>
      <c r="M118" s="262"/>
      <c r="N118" s="262"/>
    </row>
    <row r="119" spans="1:14" s="59" customFormat="1" ht="147.75" hidden="1" customHeight="1">
      <c r="A119" s="257"/>
      <c r="B119" s="257"/>
      <c r="C119" s="257"/>
      <c r="D119" s="257"/>
      <c r="E119" s="258"/>
      <c r="F119" s="258"/>
      <c r="G119" s="258"/>
      <c r="H119" s="262"/>
      <c r="I119" s="262"/>
      <c r="J119" s="262"/>
      <c r="K119" s="262"/>
      <c r="L119" s="262"/>
      <c r="M119" s="262"/>
      <c r="N119" s="262"/>
    </row>
    <row r="120" spans="1:14" s="59" customFormat="1" ht="111" hidden="1" customHeight="1">
      <c r="A120" s="257" t="s">
        <v>341</v>
      </c>
      <c r="B120" s="257"/>
      <c r="C120" s="257"/>
      <c r="D120" s="257"/>
      <c r="E120" s="258" t="s">
        <v>342</v>
      </c>
      <c r="F120" s="258"/>
      <c r="G120" s="258"/>
      <c r="H120" s="259"/>
      <c r="I120" s="259"/>
      <c r="J120" s="259"/>
      <c r="K120" s="259"/>
      <c r="L120" s="260" t="s">
        <v>343</v>
      </c>
      <c r="M120" s="260"/>
      <c r="N120" s="260"/>
    </row>
    <row r="121" spans="1:14" s="59" customFormat="1" ht="92.25" hidden="1" customHeight="1">
      <c r="A121" s="257"/>
      <c r="B121" s="257"/>
      <c r="C121" s="257"/>
      <c r="D121" s="257"/>
      <c r="E121" s="258"/>
      <c r="F121" s="258"/>
      <c r="G121" s="258"/>
      <c r="H121" s="259"/>
      <c r="I121" s="259"/>
      <c r="J121" s="259"/>
      <c r="K121" s="259"/>
      <c r="L121" s="260" t="s">
        <v>344</v>
      </c>
      <c r="M121" s="260"/>
      <c r="N121" s="260"/>
    </row>
    <row r="122" spans="1:14" s="59" customFormat="1" ht="72.75" hidden="1" customHeight="1">
      <c r="A122" s="257"/>
      <c r="B122" s="257"/>
      <c r="C122" s="257"/>
      <c r="D122" s="257"/>
      <c r="E122" s="258"/>
      <c r="F122" s="258"/>
      <c r="G122" s="258"/>
      <c r="H122" s="259"/>
      <c r="I122" s="259"/>
      <c r="J122" s="259"/>
      <c r="K122" s="259"/>
      <c r="L122" s="260" t="s">
        <v>345</v>
      </c>
      <c r="M122" s="260"/>
      <c r="N122" s="260"/>
    </row>
    <row r="123" spans="1:14" s="59" customFormat="1" hidden="1"/>
    <row r="124" spans="1:14" s="59" customFormat="1" hidden="1"/>
    <row r="125" spans="1:14" s="59" customFormat="1" hidden="1"/>
    <row r="126" spans="1:14" s="59" customFormat="1" hidden="1"/>
    <row r="127" spans="1:14" s="59" customFormat="1" hidden="1"/>
    <row r="128" spans="1:14" s="59" customFormat="1" hidden="1"/>
    <row r="65439" spans="253:257" s="59" customFormat="1">
      <c r="IS65439" s="60" t="s">
        <v>291</v>
      </c>
      <c r="IT65439" s="60" t="s">
        <v>292</v>
      </c>
      <c r="IU65439" s="60" t="s">
        <v>293</v>
      </c>
      <c r="IV65439" s="60" t="s">
        <v>294</v>
      </c>
      <c r="IW65439" s="60" t="s">
        <v>295</v>
      </c>
    </row>
    <row r="65440" spans="253:257" s="59" customFormat="1">
      <c r="IS65440" s="60" t="e">
        <f>#REF!&amp;$C$9</f>
        <v>#REF!</v>
      </c>
      <c r="IT65440" s="60" t="e">
        <f>#REF!</f>
        <v>#REF!</v>
      </c>
      <c r="IU65440" s="60" t="e">
        <f>$B$28&amp;" - "&amp;$B$25&amp;" - "&amp;$B$30&amp;" - "&amp;$I$30&amp;" - "&amp;#REF!&amp;" - "&amp;#REF!&amp;" - "&amp;#REF!&amp;" - "&amp;#REF!</f>
        <v>#REF!</v>
      </c>
      <c r="IV65440" s="60" t="e">
        <f>$A$33&amp;": "&amp;$I$33&amp;" - "&amp;#REF!&amp;": "&amp;#REF!&amp;" - "&amp;#REF!&amp;": "&amp;#REF!&amp;" - "&amp;#REF!&amp;": "&amp;#REF!&amp;" - "&amp;#REF!&amp;": "&amp;#REF!&amp;" - "&amp;#REF!&amp;": "&amp;#REF!&amp;" - "&amp;$A$35&amp;": "&amp;$I$35&amp;" - "&amp;$A$36&amp;": "&amp;$I$36&amp;" - "&amp;$A$37&amp;": "&amp;$I$37&amp;" - "&amp;#REF!&amp;": "&amp;#REF!&amp;" - "&amp;#REF!&amp;": "&amp;#REF!&amp;" - "&amp;#REF!&amp;": "&amp;#REF!&amp;" - "&amp;#REF!&amp;": "&amp;#REF!</f>
        <v>#REF!</v>
      </c>
      <c r="IW65440" s="60" t="e">
        <f>#REF!</f>
        <v>#REF!</v>
      </c>
    </row>
  </sheetData>
  <mergeCells count="267">
    <mergeCell ref="A118:D119"/>
    <mergeCell ref="E118:G119"/>
    <mergeCell ref="H118:N119"/>
    <mergeCell ref="A120:D122"/>
    <mergeCell ref="E120:G122"/>
    <mergeCell ref="H120:K122"/>
    <mergeCell ref="L120:N120"/>
    <mergeCell ref="L121:N121"/>
    <mergeCell ref="L122:N122"/>
    <mergeCell ref="A114:D115"/>
    <mergeCell ref="E114:G115"/>
    <mergeCell ref="H114:N115"/>
    <mergeCell ref="A116:D117"/>
    <mergeCell ref="E116:G117"/>
    <mergeCell ref="H116:N117"/>
    <mergeCell ref="A110:D111"/>
    <mergeCell ref="E110:G111"/>
    <mergeCell ref="H110:N111"/>
    <mergeCell ref="A112:D113"/>
    <mergeCell ref="E112:G113"/>
    <mergeCell ref="H112:N113"/>
    <mergeCell ref="A103:L103"/>
    <mergeCell ref="M103:N103"/>
    <mergeCell ref="A106:N106"/>
    <mergeCell ref="A107:N107"/>
    <mergeCell ref="A108:D109"/>
    <mergeCell ref="E108:G109"/>
    <mergeCell ref="H108:N109"/>
    <mergeCell ref="A99:D100"/>
    <mergeCell ref="E99:L100"/>
    <mergeCell ref="M99:N100"/>
    <mergeCell ref="A101:D102"/>
    <mergeCell ref="E101:L102"/>
    <mergeCell ref="M101:N102"/>
    <mergeCell ref="A95:N95"/>
    <mergeCell ref="A96:D96"/>
    <mergeCell ref="E96:L96"/>
    <mergeCell ref="M96:N96"/>
    <mergeCell ref="A97:D98"/>
    <mergeCell ref="E97:L98"/>
    <mergeCell ref="M97:N98"/>
    <mergeCell ref="B92:F92"/>
    <mergeCell ref="G92:H92"/>
    <mergeCell ref="I92:J92"/>
    <mergeCell ref="K92:L92"/>
    <mergeCell ref="M92:N92"/>
    <mergeCell ref="B93:L93"/>
    <mergeCell ref="M93:N93"/>
    <mergeCell ref="B90:F90"/>
    <mergeCell ref="G90:H90"/>
    <mergeCell ref="I90:J90"/>
    <mergeCell ref="K90:L90"/>
    <mergeCell ref="M90:N90"/>
    <mergeCell ref="B91:F91"/>
    <mergeCell ref="G91:H91"/>
    <mergeCell ref="I91:J91"/>
    <mergeCell ref="K91:L91"/>
    <mergeCell ref="M91:N91"/>
    <mergeCell ref="B88:F88"/>
    <mergeCell ref="G88:H88"/>
    <mergeCell ref="I88:J88"/>
    <mergeCell ref="K88:L88"/>
    <mergeCell ref="M88:N88"/>
    <mergeCell ref="B89:F89"/>
    <mergeCell ref="G89:H89"/>
    <mergeCell ref="I89:J89"/>
    <mergeCell ref="K89:L89"/>
    <mergeCell ref="M89:N89"/>
    <mergeCell ref="A86:N86"/>
    <mergeCell ref="B87:F87"/>
    <mergeCell ref="G87:H87"/>
    <mergeCell ref="I87:J87"/>
    <mergeCell ref="K87:L87"/>
    <mergeCell ref="M87:N87"/>
    <mergeCell ref="A79:B81"/>
    <mergeCell ref="C79:G81"/>
    <mergeCell ref="H79:I81"/>
    <mergeCell ref="J79:N81"/>
    <mergeCell ref="A82:B84"/>
    <mergeCell ref="C82:G84"/>
    <mergeCell ref="H82:I84"/>
    <mergeCell ref="J82:N84"/>
    <mergeCell ref="A75:B77"/>
    <mergeCell ref="C75:G77"/>
    <mergeCell ref="H75:I77"/>
    <mergeCell ref="J75:N77"/>
    <mergeCell ref="A78:G78"/>
    <mergeCell ref="H78:N78"/>
    <mergeCell ref="A71:G71"/>
    <mergeCell ref="H71:N71"/>
    <mergeCell ref="A72:B74"/>
    <mergeCell ref="C72:G74"/>
    <mergeCell ref="H72:I74"/>
    <mergeCell ref="J72:N74"/>
    <mergeCell ref="A66:B67"/>
    <mergeCell ref="A68:E68"/>
    <mergeCell ref="F68:G68"/>
    <mergeCell ref="H68:L68"/>
    <mergeCell ref="M68:N68"/>
    <mergeCell ref="A69:E69"/>
    <mergeCell ref="F69:G69"/>
    <mergeCell ref="H69:L69"/>
    <mergeCell ref="M69:N69"/>
    <mergeCell ref="A54:B55"/>
    <mergeCell ref="A56:B57"/>
    <mergeCell ref="A58:B59"/>
    <mergeCell ref="A60:B61"/>
    <mergeCell ref="A62:B63"/>
    <mergeCell ref="A64:B65"/>
    <mergeCell ref="S46:T46"/>
    <mergeCell ref="U46:V46"/>
    <mergeCell ref="A48:N48"/>
    <mergeCell ref="A49:B49"/>
    <mergeCell ref="A50:B51"/>
    <mergeCell ref="A52:B53"/>
    <mergeCell ref="A46:H46"/>
    <mergeCell ref="I46:J46"/>
    <mergeCell ref="K46:L46"/>
    <mergeCell ref="M46:N46"/>
    <mergeCell ref="O46:P46"/>
    <mergeCell ref="Q46:R46"/>
    <mergeCell ref="S44:T44"/>
    <mergeCell ref="U44:V44"/>
    <mergeCell ref="A45:H45"/>
    <mergeCell ref="I45:J45"/>
    <mergeCell ref="K45:L45"/>
    <mergeCell ref="M45:N45"/>
    <mergeCell ref="O45:P45"/>
    <mergeCell ref="Q45:R45"/>
    <mergeCell ref="S45:T45"/>
    <mergeCell ref="U45:V45"/>
    <mergeCell ref="A44:H44"/>
    <mergeCell ref="I44:J44"/>
    <mergeCell ref="K44:L44"/>
    <mergeCell ref="M44:N44"/>
    <mergeCell ref="O44:P44"/>
    <mergeCell ref="Q44:R44"/>
    <mergeCell ref="S42:T42"/>
    <mergeCell ref="U42:V42"/>
    <mergeCell ref="A43:H43"/>
    <mergeCell ref="I43:J43"/>
    <mergeCell ref="K43:L43"/>
    <mergeCell ref="M43:N43"/>
    <mergeCell ref="O43:P43"/>
    <mergeCell ref="Q43:R43"/>
    <mergeCell ref="S43:T43"/>
    <mergeCell ref="U43:V43"/>
    <mergeCell ref="A42:H42"/>
    <mergeCell ref="I42:J42"/>
    <mergeCell ref="K42:L42"/>
    <mergeCell ref="M42:N42"/>
    <mergeCell ref="O42:P42"/>
    <mergeCell ref="Q42:R42"/>
    <mergeCell ref="A41:H41"/>
    <mergeCell ref="I41:J41"/>
    <mergeCell ref="K41:L41"/>
    <mergeCell ref="M41:N41"/>
    <mergeCell ref="O41:P41"/>
    <mergeCell ref="Q41:R41"/>
    <mergeCell ref="S41:T41"/>
    <mergeCell ref="U41:V41"/>
    <mergeCell ref="S39:T39"/>
    <mergeCell ref="U39:V39"/>
    <mergeCell ref="A40:H40"/>
    <mergeCell ref="I40:J40"/>
    <mergeCell ref="K40:L40"/>
    <mergeCell ref="M40:N40"/>
    <mergeCell ref="O40:P40"/>
    <mergeCell ref="Q40:R40"/>
    <mergeCell ref="S40:T40"/>
    <mergeCell ref="U40:V40"/>
    <mergeCell ref="A39:H39"/>
    <mergeCell ref="I39:J39"/>
    <mergeCell ref="K39:L39"/>
    <mergeCell ref="M39:N39"/>
    <mergeCell ref="O39:P39"/>
    <mergeCell ref="Q39:R39"/>
    <mergeCell ref="S37:T37"/>
    <mergeCell ref="U37:V37"/>
    <mergeCell ref="A38:H38"/>
    <mergeCell ref="I38:J38"/>
    <mergeCell ref="K38:L38"/>
    <mergeCell ref="M38:N38"/>
    <mergeCell ref="O38:P38"/>
    <mergeCell ref="Q38:R38"/>
    <mergeCell ref="S38:T38"/>
    <mergeCell ref="U38:V38"/>
    <mergeCell ref="A37:H37"/>
    <mergeCell ref="I37:J37"/>
    <mergeCell ref="K37:L37"/>
    <mergeCell ref="M37:N37"/>
    <mergeCell ref="O37:P37"/>
    <mergeCell ref="Q37:R37"/>
    <mergeCell ref="A36:H36"/>
    <mergeCell ref="I36:J36"/>
    <mergeCell ref="K36:L36"/>
    <mergeCell ref="M36:N36"/>
    <mergeCell ref="O36:P36"/>
    <mergeCell ref="Q36:R36"/>
    <mergeCell ref="S36:T36"/>
    <mergeCell ref="U36:V36"/>
    <mergeCell ref="A35:H35"/>
    <mergeCell ref="I35:J35"/>
    <mergeCell ref="K35:L35"/>
    <mergeCell ref="M35:N35"/>
    <mergeCell ref="O35:P35"/>
    <mergeCell ref="Q35:R35"/>
    <mergeCell ref="A34:H34"/>
    <mergeCell ref="I34:J34"/>
    <mergeCell ref="K34:L34"/>
    <mergeCell ref="M34:N34"/>
    <mergeCell ref="O34:P34"/>
    <mergeCell ref="Q34:R34"/>
    <mergeCell ref="S34:T34"/>
    <mergeCell ref="U34:V34"/>
    <mergeCell ref="S35:T35"/>
    <mergeCell ref="U35:V35"/>
    <mergeCell ref="Q32:R32"/>
    <mergeCell ref="S32:T32"/>
    <mergeCell ref="U32:V32"/>
    <mergeCell ref="A33:H33"/>
    <mergeCell ref="I33:J33"/>
    <mergeCell ref="K33:L33"/>
    <mergeCell ref="M33:N33"/>
    <mergeCell ref="O33:P33"/>
    <mergeCell ref="Q33:R33"/>
    <mergeCell ref="S33:T33"/>
    <mergeCell ref="U33:V33"/>
    <mergeCell ref="A31:N31"/>
    <mergeCell ref="A32:H32"/>
    <mergeCell ref="I32:J32"/>
    <mergeCell ref="K32:L32"/>
    <mergeCell ref="M32:N32"/>
    <mergeCell ref="O32:P32"/>
    <mergeCell ref="B26:N26"/>
    <mergeCell ref="B27:N27"/>
    <mergeCell ref="B28:N28"/>
    <mergeCell ref="B29:G29"/>
    <mergeCell ref="I29:N29"/>
    <mergeCell ref="B30:G30"/>
    <mergeCell ref="I30:N30"/>
    <mergeCell ref="A10:B10"/>
    <mergeCell ref="C10:N10"/>
    <mergeCell ref="A11:B23"/>
    <mergeCell ref="C11:N23"/>
    <mergeCell ref="A24:N24"/>
    <mergeCell ref="B25:N25"/>
    <mergeCell ref="A8:D8"/>
    <mergeCell ref="E8:H8"/>
    <mergeCell ref="I8:J8"/>
    <mergeCell ref="K8:L8"/>
    <mergeCell ref="M8:N8"/>
    <mergeCell ref="A9:B9"/>
    <mergeCell ref="C9:N9"/>
    <mergeCell ref="A6:D7"/>
    <mergeCell ref="E6:H7"/>
    <mergeCell ref="I6:N6"/>
    <mergeCell ref="I7:J7"/>
    <mergeCell ref="K7:L7"/>
    <mergeCell ref="M7:N7"/>
    <mergeCell ref="A1:N1"/>
    <mergeCell ref="A3:D3"/>
    <mergeCell ref="E3:H3"/>
    <mergeCell ref="I3:N3"/>
    <mergeCell ref="A4:D5"/>
    <mergeCell ref="E4:H5"/>
    <mergeCell ref="I4:N5"/>
  </mergeCells>
  <conditionalFormatting sqref="C50:N50 C52:N52 C54:N54 C56:N56 C58:N58 C60:N60 C62:N62 C64:N64 C66:N66">
    <cfRule type="cellIs" dxfId="1" priority="1" operator="equal">
      <formula>"x"</formula>
    </cfRule>
  </conditionalFormatting>
  <conditionalFormatting sqref="C51:N51 C53:N53 C55:N55 C57:N57 C59:N59 C61:N61 C63:N63 C65:N65 C67:N67">
    <cfRule type="cellIs" dxfId="0" priority="2"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0:N67 JA50:JL67 SW50:TH67 ACS50:ADD67" xr:uid="{B6D59220-F3F5-4AEC-93C7-3B9D85A2B36F}">
      <formula1>0</formula1>
      <formula2>0</formula2>
    </dataValidation>
  </dataValidations>
  <printOptions horizontalCentered="1"/>
  <pageMargins left="0.23622047244094491" right="0.15748031496062992" top="0.55118110236220474" bottom="0.59055118110236227" header="0.23622047244094491" footer="0.51181102362204722"/>
  <pageSetup paperSize="8" scale="56" fitToWidth="0" orientation="portrait" verticalDpi="300" r:id="rId1"/>
  <headerFooter>
    <oddHeader>&amp;LCOMUNE: LANZO TORINESE&amp;ROBIETTIVO DI PERFORMANCE</oddHeader>
  </headerFooter>
  <rowBreaks count="2" manualBreakCount="2">
    <brk id="47" max="16383" man="1"/>
    <brk id="104" max="16383" man="1"/>
  </rowBreaks>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Fogli di lavoro</vt:lpstr>
      </vt:variant>
      <vt:variant>
        <vt:i4>29</vt:i4>
      </vt:variant>
      <vt:variant>
        <vt:lpstr>Intervalli denominati</vt:lpstr>
      </vt:variant>
      <vt:variant>
        <vt:i4>160</vt:i4>
      </vt:variant>
    </vt:vector>
  </HeadingPairs>
  <TitlesOfParts>
    <vt:vector size="189" baseType="lpstr">
      <vt:lpstr>Schema Generale</vt:lpstr>
      <vt:lpstr>Organizzazione</vt:lpstr>
      <vt:lpstr>Caratteristiche</vt:lpstr>
      <vt:lpstr>Economico Patrimoniale</vt:lpstr>
      <vt:lpstr>obj_1 ptpc</vt:lpstr>
      <vt:lpstr>Obj_2_tributi</vt:lpstr>
      <vt:lpstr>Obj_3 VERIFICA APPALTI E BANDI</vt:lpstr>
      <vt:lpstr>Obj 4 Tempi medi pagamenti</vt:lpstr>
      <vt:lpstr>Obj_5 vigilanza</vt:lpstr>
      <vt:lpstr>Obj_6 vigilanza</vt:lpstr>
      <vt:lpstr>Obj_7 vigilanza</vt:lpstr>
      <vt:lpstr>Obj_8_archivio</vt:lpstr>
      <vt:lpstr>Obj_9 chiavi</vt:lpstr>
      <vt:lpstr>Obj_10_contratti di locazione</vt:lpstr>
      <vt:lpstr>oBJ 11 Piano di Formazione</vt:lpstr>
      <vt:lpstr>Obj_12 CCNL CCDI 2026</vt:lpstr>
      <vt:lpstr>Obj_13 ragioneria</vt:lpstr>
      <vt:lpstr>Obj_14_strade catasto</vt:lpstr>
      <vt:lpstr>Obj_15 CULTURA-TURISMO</vt:lpstr>
      <vt:lpstr>Obj_16 RECUPERO RETT</vt:lpstr>
      <vt:lpstr>Obj_17 SCARTO LIBRI</vt:lpstr>
      <vt:lpstr>Obj_18 25°</vt:lpstr>
      <vt:lpstr>Obj_19 cie</vt:lpstr>
      <vt:lpstr>Obj_20 concessioni</vt:lpstr>
      <vt:lpstr>Obj_21 toponomastica</vt:lpstr>
      <vt:lpstr>Obj_22pulizia centro est</vt:lpstr>
      <vt:lpstr>Obj_23 mangiaplastica</vt:lpstr>
      <vt:lpstr>Obj_24DIGITALIZZAZIONE</vt:lpstr>
      <vt:lpstr>Obj_25_Gismaster</vt:lpstr>
      <vt:lpstr>Caratteristiche!Area_stampa</vt:lpstr>
      <vt:lpstr>'Economico Patrimoniale'!Area_stampa</vt:lpstr>
      <vt:lpstr>'oBJ 11 Piano di Formazione'!Area_stampa</vt:lpstr>
      <vt:lpstr>'Obj 4 Tempi medi pagamenti'!Area_stampa</vt:lpstr>
      <vt:lpstr>'obj_1 ptpc'!Area_stampa</vt:lpstr>
      <vt:lpstr>'Obj_10_contratti di locazione'!Area_stampa</vt:lpstr>
      <vt:lpstr>'Obj_12 CCNL CCDI 2026'!Area_stampa</vt:lpstr>
      <vt:lpstr>'Obj_13 ragioneria'!Area_stampa</vt:lpstr>
      <vt:lpstr>'Obj_14_strade catasto'!Area_stampa</vt:lpstr>
      <vt:lpstr>'Obj_15 CULTURA-TURISMO'!Area_stampa</vt:lpstr>
      <vt:lpstr>'Obj_16 RECUPERO RETT'!Area_stampa</vt:lpstr>
      <vt:lpstr>'Obj_17 SCARTO LIBRI'!Area_stampa</vt:lpstr>
      <vt:lpstr>'Obj_18 25°'!Area_stampa</vt:lpstr>
      <vt:lpstr>'Obj_19 cie'!Area_stampa</vt:lpstr>
      <vt:lpstr>Obj_2_tributi!Area_stampa</vt:lpstr>
      <vt:lpstr>'Obj_20 concessioni'!Area_stampa</vt:lpstr>
      <vt:lpstr>'Obj_21 toponomastica'!Area_stampa</vt:lpstr>
      <vt:lpstr>'Obj_22pulizia centro est'!Area_stampa</vt:lpstr>
      <vt:lpstr>'Obj_23 mangiaplastica'!Area_stampa</vt:lpstr>
      <vt:lpstr>Obj_24DIGITALIZZAZIONE!Area_stampa</vt:lpstr>
      <vt:lpstr>Obj_25_Gismaster!Area_stampa</vt:lpstr>
      <vt:lpstr>'Obj_5 vigilanza'!Area_stampa</vt:lpstr>
      <vt:lpstr>'Obj_6 vigilanza'!Area_stampa</vt:lpstr>
      <vt:lpstr>'Obj_7 vigilanza'!Area_stampa</vt:lpstr>
      <vt:lpstr>Obj_8_archivio!Area_stampa</vt:lpstr>
      <vt:lpstr>Organizzazione!Area_stampa</vt:lpstr>
      <vt:lpstr>'Schema Generale'!Area_stampa</vt:lpstr>
      <vt:lpstr>Caratteristiche!Print_Area_0</vt:lpstr>
      <vt:lpstr>'Economico Patrimoniale'!Print_Area_0</vt:lpstr>
      <vt:lpstr>'obj_1 ptpc'!Print_Area_0</vt:lpstr>
      <vt:lpstr>'Obj_10_contratti di locazione'!Print_Area_0</vt:lpstr>
      <vt:lpstr>'Obj_13 ragioneria'!Print_Area_0</vt:lpstr>
      <vt:lpstr>'Obj_14_strade catasto'!Print_Area_0</vt:lpstr>
      <vt:lpstr>'Obj_15 CULTURA-TURISMO'!Print_Area_0</vt:lpstr>
      <vt:lpstr>'Obj_16 RECUPERO RETT'!Print_Area_0</vt:lpstr>
      <vt:lpstr>'Obj_17 SCARTO LIBRI'!Print_Area_0</vt:lpstr>
      <vt:lpstr>'Obj_18 25°'!Print_Area_0</vt:lpstr>
      <vt:lpstr>'Obj_19 cie'!Print_Area_0</vt:lpstr>
      <vt:lpstr>Obj_2_tributi!Print_Area_0</vt:lpstr>
      <vt:lpstr>'Obj_20 concessioni'!Print_Area_0</vt:lpstr>
      <vt:lpstr>'Obj_21 toponomastica'!Print_Area_0</vt:lpstr>
      <vt:lpstr>'Obj_22pulizia centro est'!Print_Area_0</vt:lpstr>
      <vt:lpstr>'Obj_23 mangiaplastica'!Print_Area_0</vt:lpstr>
      <vt:lpstr>Obj_24DIGITALIZZAZIONE!Print_Area_0</vt:lpstr>
      <vt:lpstr>Obj_25_Gismaster!Print_Area_0</vt:lpstr>
      <vt:lpstr>Obj_8_archivio!Print_Area_0</vt:lpstr>
      <vt:lpstr>Organizzazione!Print_Area_0</vt:lpstr>
      <vt:lpstr>'Schema Generale'!Print_Area_0</vt:lpstr>
      <vt:lpstr>Caratteristiche!Print_Area_0_0</vt:lpstr>
      <vt:lpstr>'Economico Patrimoniale'!Print_Area_0_0</vt:lpstr>
      <vt:lpstr>'obj_1 ptpc'!Print_Area_0_0</vt:lpstr>
      <vt:lpstr>'Obj_10_contratti di locazione'!Print_Area_0_0</vt:lpstr>
      <vt:lpstr>'Obj_13 ragioneria'!Print_Area_0_0</vt:lpstr>
      <vt:lpstr>'Obj_14_strade catasto'!Print_Area_0_0</vt:lpstr>
      <vt:lpstr>'Obj_15 CULTURA-TURISMO'!Print_Area_0_0</vt:lpstr>
      <vt:lpstr>'Obj_16 RECUPERO RETT'!Print_Area_0_0</vt:lpstr>
      <vt:lpstr>'Obj_17 SCARTO LIBRI'!Print_Area_0_0</vt:lpstr>
      <vt:lpstr>'Obj_18 25°'!Print_Area_0_0</vt:lpstr>
      <vt:lpstr>'Obj_19 cie'!Print_Area_0_0</vt:lpstr>
      <vt:lpstr>Obj_2_tributi!Print_Area_0_0</vt:lpstr>
      <vt:lpstr>'Obj_20 concessioni'!Print_Area_0_0</vt:lpstr>
      <vt:lpstr>'Obj_21 toponomastica'!Print_Area_0_0</vt:lpstr>
      <vt:lpstr>'Obj_22pulizia centro est'!Print_Area_0_0</vt:lpstr>
      <vt:lpstr>'Obj_23 mangiaplastica'!Print_Area_0_0</vt:lpstr>
      <vt:lpstr>Obj_24DIGITALIZZAZIONE!Print_Area_0_0</vt:lpstr>
      <vt:lpstr>Obj_25_Gismaster!Print_Area_0_0</vt:lpstr>
      <vt:lpstr>Obj_8_archivio!Print_Area_0_0</vt:lpstr>
      <vt:lpstr>Organizzazione!Print_Area_0_0</vt:lpstr>
      <vt:lpstr>'Schema Generale'!Print_Area_0_0</vt:lpstr>
      <vt:lpstr>Caratteristiche!Print_Area_1</vt:lpstr>
      <vt:lpstr>'Economico Patrimoniale'!Print_Area_1</vt:lpstr>
      <vt:lpstr>'obj_1 ptpc'!Print_Area_1</vt:lpstr>
      <vt:lpstr>'Obj_10_contratti di locazione'!Print_Area_1</vt:lpstr>
      <vt:lpstr>'Obj_13 ragioneria'!Print_Area_1</vt:lpstr>
      <vt:lpstr>'Obj_14_strade catasto'!Print_Area_1</vt:lpstr>
      <vt:lpstr>'Obj_15 CULTURA-TURISMO'!Print_Area_1</vt:lpstr>
      <vt:lpstr>'Obj_16 RECUPERO RETT'!Print_Area_1</vt:lpstr>
      <vt:lpstr>'Obj_17 SCARTO LIBRI'!Print_Area_1</vt:lpstr>
      <vt:lpstr>'Obj_18 25°'!Print_Area_1</vt:lpstr>
      <vt:lpstr>'Obj_19 cie'!Print_Area_1</vt:lpstr>
      <vt:lpstr>Obj_2_tributi!Print_Area_1</vt:lpstr>
      <vt:lpstr>'Obj_20 concessioni'!Print_Area_1</vt:lpstr>
      <vt:lpstr>'Obj_21 toponomastica'!Print_Area_1</vt:lpstr>
      <vt:lpstr>'Obj_22pulizia centro est'!Print_Area_1</vt:lpstr>
      <vt:lpstr>'Obj_23 mangiaplastica'!Print_Area_1</vt:lpstr>
      <vt:lpstr>Obj_24DIGITALIZZAZIONE!Print_Area_1</vt:lpstr>
      <vt:lpstr>Obj_25_Gismaster!Print_Area_1</vt:lpstr>
      <vt:lpstr>Obj_8_archivio!Print_Area_1</vt:lpstr>
      <vt:lpstr>Organizzazione!Print_Area_1</vt:lpstr>
      <vt:lpstr>'Schema Generale'!Print_Area_1</vt:lpstr>
      <vt:lpstr>'Obj_10_contratti di locazione'!Print_Titles_0</vt:lpstr>
      <vt:lpstr>'Obj_13 ragioneria'!Print_Titles_0</vt:lpstr>
      <vt:lpstr>'Obj_14_strade catasto'!Print_Titles_0</vt:lpstr>
      <vt:lpstr>'Obj_15 CULTURA-TURISMO'!Print_Titles_0</vt:lpstr>
      <vt:lpstr>'Obj_16 RECUPERO RETT'!Print_Titles_0</vt:lpstr>
      <vt:lpstr>'Obj_17 SCARTO LIBRI'!Print_Titles_0</vt:lpstr>
      <vt:lpstr>'Obj_18 25°'!Print_Titles_0</vt:lpstr>
      <vt:lpstr>'Obj_19 cie'!Print_Titles_0</vt:lpstr>
      <vt:lpstr>Obj_2_tributi!Print_Titles_0</vt:lpstr>
      <vt:lpstr>'Obj_20 concessioni'!Print_Titles_0</vt:lpstr>
      <vt:lpstr>'Obj_21 toponomastica'!Print_Titles_0</vt:lpstr>
      <vt:lpstr>'Obj_22pulizia centro est'!Print_Titles_0</vt:lpstr>
      <vt:lpstr>'Obj_23 mangiaplastica'!Print_Titles_0</vt:lpstr>
      <vt:lpstr>Obj_24DIGITALIZZAZIONE!Print_Titles_0</vt:lpstr>
      <vt:lpstr>Obj_25_Gismaster!Print_Titles_0</vt:lpstr>
      <vt:lpstr>Obj_8_archivio!Print_Titles_0</vt:lpstr>
      <vt:lpstr>'Obj_10_contratti di locazione'!Print_Titles_0_0</vt:lpstr>
      <vt:lpstr>'Obj_13 ragioneria'!Print_Titles_0_0</vt:lpstr>
      <vt:lpstr>'Obj_14_strade catasto'!Print_Titles_0_0</vt:lpstr>
      <vt:lpstr>'Obj_15 CULTURA-TURISMO'!Print_Titles_0_0</vt:lpstr>
      <vt:lpstr>'Obj_16 RECUPERO RETT'!Print_Titles_0_0</vt:lpstr>
      <vt:lpstr>'Obj_17 SCARTO LIBRI'!Print_Titles_0_0</vt:lpstr>
      <vt:lpstr>'Obj_18 25°'!Print_Titles_0_0</vt:lpstr>
      <vt:lpstr>'Obj_19 cie'!Print_Titles_0_0</vt:lpstr>
      <vt:lpstr>Obj_2_tributi!Print_Titles_0_0</vt:lpstr>
      <vt:lpstr>'Obj_20 concessioni'!Print_Titles_0_0</vt:lpstr>
      <vt:lpstr>'Obj_21 toponomastica'!Print_Titles_0_0</vt:lpstr>
      <vt:lpstr>'Obj_22pulizia centro est'!Print_Titles_0_0</vt:lpstr>
      <vt:lpstr>'Obj_23 mangiaplastica'!Print_Titles_0_0</vt:lpstr>
      <vt:lpstr>Obj_24DIGITALIZZAZIONE!Print_Titles_0_0</vt:lpstr>
      <vt:lpstr>Obj_25_Gismaster!Print_Titles_0_0</vt:lpstr>
      <vt:lpstr>Obj_8_archivio!Print_Titles_0_0</vt:lpstr>
      <vt:lpstr>'Obj_10_contratti di locazione'!Print_Titles_1</vt:lpstr>
      <vt:lpstr>'Obj_13 ragioneria'!Print_Titles_1</vt:lpstr>
      <vt:lpstr>'Obj_14_strade catasto'!Print_Titles_1</vt:lpstr>
      <vt:lpstr>'Obj_15 CULTURA-TURISMO'!Print_Titles_1</vt:lpstr>
      <vt:lpstr>'Obj_16 RECUPERO RETT'!Print_Titles_1</vt:lpstr>
      <vt:lpstr>'Obj_17 SCARTO LIBRI'!Print_Titles_1</vt:lpstr>
      <vt:lpstr>'Obj_18 25°'!Print_Titles_1</vt:lpstr>
      <vt:lpstr>'Obj_19 cie'!Print_Titles_1</vt:lpstr>
      <vt:lpstr>Obj_2_tributi!Print_Titles_1</vt:lpstr>
      <vt:lpstr>'Obj_20 concessioni'!Print_Titles_1</vt:lpstr>
      <vt:lpstr>'Obj_21 toponomastica'!Print_Titles_1</vt:lpstr>
      <vt:lpstr>'Obj_22pulizia centro est'!Print_Titles_1</vt:lpstr>
      <vt:lpstr>'Obj_23 mangiaplastica'!Print_Titles_1</vt:lpstr>
      <vt:lpstr>Obj_24DIGITALIZZAZIONE!Print_Titles_1</vt:lpstr>
      <vt:lpstr>Obj_25_Gismaster!Print_Titles_1</vt:lpstr>
      <vt:lpstr>Obj_8_archivio!Print_Titles_1</vt:lpstr>
      <vt:lpstr>'oBJ 11 Piano di Formazione'!Titoli_stampa</vt:lpstr>
      <vt:lpstr>'Obj 4 Tempi medi pagamenti'!Titoli_stampa</vt:lpstr>
      <vt:lpstr>'Obj_10_contratti di locazione'!Titoli_stampa</vt:lpstr>
      <vt:lpstr>'Obj_12 CCNL CCDI 2026'!Titoli_stampa</vt:lpstr>
      <vt:lpstr>'Obj_13 ragioneria'!Titoli_stampa</vt:lpstr>
      <vt:lpstr>'Obj_14_strade catasto'!Titoli_stampa</vt:lpstr>
      <vt:lpstr>'Obj_15 CULTURA-TURISMO'!Titoli_stampa</vt:lpstr>
      <vt:lpstr>'Obj_16 RECUPERO RETT'!Titoli_stampa</vt:lpstr>
      <vt:lpstr>'Obj_17 SCARTO LIBRI'!Titoli_stampa</vt:lpstr>
      <vt:lpstr>'Obj_18 25°'!Titoli_stampa</vt:lpstr>
      <vt:lpstr>'Obj_19 cie'!Titoli_stampa</vt:lpstr>
      <vt:lpstr>Obj_2_tributi!Titoli_stampa</vt:lpstr>
      <vt:lpstr>'Obj_20 concessioni'!Titoli_stampa</vt:lpstr>
      <vt:lpstr>'Obj_21 toponomastica'!Titoli_stampa</vt:lpstr>
      <vt:lpstr>'Obj_22pulizia centro est'!Titoli_stampa</vt:lpstr>
      <vt:lpstr>'Obj_23 mangiaplastica'!Titoli_stampa</vt:lpstr>
      <vt:lpstr>Obj_24DIGITALIZZAZIONE!Titoli_stampa</vt:lpstr>
      <vt:lpstr>Obj_25_Gismaster!Titoli_stampa</vt:lpstr>
      <vt:lpstr>'Obj_5 vigilanza'!Titoli_stampa</vt:lpstr>
      <vt:lpstr>'Obj_6 vigilanza'!Titoli_stampa</vt:lpstr>
      <vt:lpstr>'Obj_7 vigilanza'!Titoli_stampa</vt:lpstr>
      <vt:lpstr>Obj_8_archivio!Titoli_stampa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ario</dc:creator>
  <dc:description/>
  <cp:lastModifiedBy>01</cp:lastModifiedBy>
  <cp:revision>23</cp:revision>
  <cp:lastPrinted>2026-03-09T13:51:51Z</cp:lastPrinted>
  <dcterms:created xsi:type="dcterms:W3CDTF">2006-09-16T00:00:00Z</dcterms:created>
  <dcterms:modified xsi:type="dcterms:W3CDTF">2026-04-27T09:39:36Z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