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1A" sheetId="7" r:id="rId7"/>
    <sheet name="SI_2" sheetId="8" r:id="rId8"/>
    <sheet name="t1" sheetId="9" r:id="rId9"/>
    <sheet name="t2" sheetId="10" r:id="rId10"/>
    <sheet name="t2a" sheetId="11" r:id="rId11"/>
    <sheet name="t3" sheetId="12" r:id="rId12"/>
    <sheet name="t4" sheetId="13" r:id="rId13"/>
    <sheet name="t5" sheetId="14" r:id="rId14"/>
    <sheet name="t6" sheetId="15" r:id="rId15"/>
    <sheet name="t7" sheetId="16" r:id="rId16"/>
    <sheet name="t8" sheetId="17" r:id="rId17"/>
    <sheet name="t9" sheetId="18" r:id="rId18"/>
    <sheet name="t11" sheetId="19" r:id="rId19"/>
    <sheet name="t12" sheetId="20" r:id="rId20"/>
    <sheet name="t13" sheetId="21" r:id="rId21"/>
    <sheet name="t14" sheetId="22" r:id="rId22"/>
    <sheet name="t15" sheetId="23" r:id="rId23"/>
    <sheet name="SchedaRiconciliazione" sheetId="24" r:id="rId24"/>
  </sheets>
  <definedNames/>
  <calcPr fullCalcOnLoad="1"/>
</workbook>
</file>

<file path=xl/sharedStrings.xml><?xml version="1.0" encoding="utf-8"?>
<sst xmlns="http://schemas.openxmlformats.org/spreadsheetml/2006/main" count="1470" uniqueCount="583">
  <si>
    <t>Stampa  Intero Modello  in data : 21/8/2013</t>
  </si>
  <si>
    <t xml:space="preserve">Tipo Rilevazione : </t>
  </si>
  <si>
    <t>CONSUNTIVAZIONE SPESE</t>
  </si>
  <si>
    <t xml:space="preserve">Anno : </t>
  </si>
  <si>
    <t>2012</t>
  </si>
  <si>
    <t xml:space="preserve">Tipo Istituzione : </t>
  </si>
  <si>
    <t>COMUNI</t>
  </si>
  <si>
    <t xml:space="preserve">Istituzione : </t>
  </si>
  <si>
    <t>7069 - SESTRIERE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</si>
  <si>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</si>
  <si>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</si>
  <si>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</si>
  <si>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</si>
  <si>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</si>
  <si>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</si>
  <si>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</si>
  <si>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</si>
  <si>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</si>
  <si>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</si>
  <si>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</si>
  <si>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</si>
  <si>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</si>
  <si>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</si>
  <si>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</si>
  <si>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</si>
  <si>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</si>
  <si>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</si>
  <si>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</si>
  <si>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</si>
  <si>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</si>
  <si>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</si>
  <si>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</si>
  <si>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</si>
  <si>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</si>
  <si>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</si>
  <si>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</si>
  <si>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</si>
  <si>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</si>
  <si>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</si>
  <si>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</si>
  <si>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</si>
  <si>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</si>
  <si>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</si>
  <si>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</si>
  <si>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Il Modello inviato risulta certificato in data : 17/08/2013</t>
  </si>
  <si>
    <t>Il Modello inviato è stato certificato la prima volta in data : 14/06/2013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</si>
  <si>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</si>
  <si>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</si>
  <si>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</si>
  <si>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</si>
  <si>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</si>
  <si>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</si>
  <si>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</si>
  <si>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</si>
  <si>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</si>
  <si>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</si>
  <si>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</si>
  <si>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</si>
  <si>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</si>
  <si>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</si>
  <si>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</si>
  <si>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</si>
  <si>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</si>
  <si>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Stato</t>
  </si>
  <si>
    <t>NO</t>
  </si>
  <si>
    <t>G</t>
  </si>
  <si>
    <t>Giustificazione - Incong. 5</t>
  </si>
  <si>
    <t>ASSENZA DELLA SPESA PER PERSONALE IN ASPETTATIVA SENZA ASSEGNI</t>
  </si>
  <si>
    <t>Data</t>
  </si>
  <si>
    <t>14/06/2013 10:42</t>
  </si>
  <si>
    <t>Giustificazione - Incong. 7</t>
  </si>
  <si>
    <t>ASSENZE RILEVATE DAL COMUNE DI APPARTENENZA.</t>
  </si>
  <si>
    <t>14/06/2013 10:45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</si>
  <si>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</si>
  <si>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</si>
  <si>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21/08/2013 01:20:16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</si>
  <si>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</si>
  <si>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</si>
  <si>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</si>
  <si>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</si>
  <si>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</si>
  <si>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2010</t>
  </si>
  <si>
    <t>2011</t>
  </si>
  <si>
    <t>Spese per retribuzioni lorde (Tab. 12+13)</t>
  </si>
  <si>
    <t>di cui arretrati anni precedenti di Tab. 12+13</t>
  </si>
  <si>
    <t>SEGRETARI COMUNALI E PROVINCIALI</t>
  </si>
  <si>
    <t>DIRETTORI GENERALI</t>
  </si>
  <si>
    <t xml:space="preserve">DIRIGENTI </t>
  </si>
  <si>
    <t>CATEGORIA D</t>
  </si>
  <si>
    <t>CATEGORIA C</t>
  </si>
  <si>
    <t>CATEGORIA B</t>
  </si>
  <si>
    <t>RESTANTE PERSONALE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</si>
  <si>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</si>
  <si>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</si>
  <si>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</si>
  <si>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</si>
  <si>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</si>
  <si>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</si>
  <si>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</si>
  <si>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</si>
  <si>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</si>
  <si>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</si>
  <si>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</si>
  <si>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</si>
  <si>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1</t>
  </si>
  <si>
    <t>0,42</t>
  </si>
  <si>
    <t>6,45</t>
  </si>
  <si>
    <t>5,67</t>
  </si>
  <si>
    <t>5,88</t>
  </si>
  <si>
    <t>9,54</t>
  </si>
  <si>
    <t>9,32</t>
  </si>
  <si>
    <t>9,01</t>
  </si>
  <si>
    <t>4</t>
  </si>
  <si>
    <t>2,39</t>
  </si>
  <si>
    <t>3,84</t>
  </si>
  <si>
    <t>3,97</t>
  </si>
  <si>
    <t>23,38</t>
  </si>
  <si>
    <t>23,25</t>
  </si>
  <si>
    <t>22,86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</si>
  <si>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</si>
  <si>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dividendo il totale delle spese di tutte le qualifiche dell'Istituzione per le unità di riferimento (mensilità della tabella 12 / 12)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</si>
  <si>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</si>
  <si>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</si>
  <si>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</si>
  <si>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</si>
  <si>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</si>
  <si>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</si>
  <si>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</si>
  <si>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</si>
  <si>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 e in esonero dell'amministrazione di tabella 3 + personale comandato/distaccato fuori ruolo esterno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</si>
  <si>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</si>
  <si>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</si>
  <si>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</si>
  <si>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</si>
  <si>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</si>
  <si>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</si>
  <si>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</si>
  <si>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</si>
  <si>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</si>
  <si>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</si>
  <si>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</si>
  <si>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</si>
  <si>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</si>
  <si>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</si>
  <si>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</si>
  <si>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</si>
  <si>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</si>
  <si>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</si>
  <si>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</si>
  <si>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</si>
  <si>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</si>
  <si>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</si>
  <si>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</si>
  <si>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</si>
  <si>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</si>
  <si>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</si>
  <si>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</si>
  <si>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01139410011</t>
  </si>
  <si>
    <t xml:space="preserve">Codice Fiscale : </t>
  </si>
  <si>
    <t xml:space="preserve">Telefono : </t>
  </si>
  <si>
    <t>00122/750613</t>
  </si>
  <si>
    <t xml:space="preserve">Fax : </t>
  </si>
  <si>
    <t>00122/76310</t>
  </si>
  <si>
    <t xml:space="preserve">Email : </t>
  </si>
  <si>
    <t>comunedisestriere@postecert.it</t>
  </si>
  <si>
    <t xml:space="preserve">Via : </t>
  </si>
  <si>
    <t>EUROPA</t>
  </si>
  <si>
    <t xml:space="preserve">Numero Civico : </t>
  </si>
  <si>
    <t xml:space="preserve">C.A.P. : </t>
  </si>
  <si>
    <t>10058</t>
  </si>
  <si>
    <t xml:space="preserve">Città : </t>
  </si>
  <si>
    <t>SESTRIERE</t>
  </si>
  <si>
    <t xml:space="preserve">Provincia : </t>
  </si>
  <si>
    <t>TO</t>
  </si>
  <si>
    <t xml:space="preserve">Codice Catastale : </t>
  </si>
  <si>
    <t>I692</t>
  </si>
  <si>
    <t xml:space="preserve">Popolazione residente : </t>
  </si>
  <si>
    <t>843</t>
  </si>
  <si>
    <t xml:space="preserve">Superficie(Kmq) : </t>
  </si>
  <si>
    <t>25.92</t>
  </si>
  <si>
    <t xml:space="preserve">Indirizzo pagina web dell'ente : </t>
  </si>
  <si>
    <t>www.comune.sestriere.to.it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</si>
  <si>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</si>
  <si>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</si>
  <si>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</si>
  <si>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</si>
  <si>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</si>
  <si>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</si>
  <si>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Dr. Joannas</t>
  </si>
  <si>
    <t>Diego</t>
  </si>
  <si>
    <t>segretario@comune.sestriere.to.it</t>
  </si>
  <si>
    <t>Referente da contattare</t>
  </si>
  <si>
    <t>Borgaro</t>
  </si>
  <si>
    <t>Roberta</t>
  </si>
  <si>
    <t>roberta.borgaro@comune.sestriere.to.it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</si>
  <si>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</si>
  <si>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</si>
  <si>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</si>
  <si>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</si>
  <si>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</si>
  <si>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</si>
  <si>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STUDIO, RICERCA E CONSULENZA.</t>
  </si>
  <si>
    <t>21</t>
  </si>
  <si>
    <t>INDICARE IL NUMERO DI CONTRATTI PER PRESTAZIONI PROFESSIONALI CONSISTENTI NELLA RESA DI SERVIZI O ADEMPIMENTI OBBLIGATORI PER LEGGE.</t>
  </si>
  <si>
    <t>16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</si>
  <si>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</si>
  <si>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</si>
  <si>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152</t>
  </si>
  <si>
    <t>INDICARE IL NUMERO DELLE UNITÀ RILEVATE IN TABELLA 1 TRA I "PRESENTI AL 31.12" CHE APPARTENGONO ALLE CATEGORIE PROTETTE (LEGGE N.68/99).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</si>
  <si>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</si>
  <si>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</si>
  <si>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</si>
  <si>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</si>
  <si>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</si>
  <si>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D.LGS.151/2001.</t>
  </si>
  <si>
    <t>UNITÀ DI PERSONALE CHE AL 31.12 SONO ASSEGNATE AGLI UFFICI DI DIRETTA COLLABORAZIONE CON GLI ORGANI DI INDIRIZZO POLITICO</t>
  </si>
  <si>
    <t>N. PROGRESSIONI DI CARRIERA COMPLESSIVAMENTE DISPOSTE DAL 01/01/2011 CON EFFETTI SOLO GIURIDICI AI SENSI DELL¿ART. 9, C. 21, D.L. 78/2010 CONVERTITO IN L. 122/2010</t>
  </si>
  <si>
    <t xml:space="preserve">Suggerimenti : </t>
  </si>
  <si>
    <t>Componenti Collegio dei Revisori (o Organo Equivalente)</t>
  </si>
  <si>
    <t>EMail (sostituisce l'ENTE RAPPRESENTATO delle rilevazioni precedenti)</t>
  </si>
  <si>
    <t>Dr. Piana</t>
  </si>
  <si>
    <t>Marco</t>
  </si>
  <si>
    <t>marco.piana@emme5.it</t>
  </si>
  <si>
    <t>Scheda Informativa 1A</t>
  </si>
  <si>
    <t>L'Ente fa parte di una "Unione di Comuni", ai sensi dell'art. 32 del d.lgs 267/2000 o di analoghe disposizioni delle Regioni e Province Autonome?</t>
  </si>
  <si>
    <t>Nel caso di servizi esternalizzati, è stato stilato il piano di razionalizzazione dei costi previsto dall'art. 3, c. 30, 31 e 32, della l.f. 2008, o di analoghe disposiz. delle Reg. e Prov. Autonome?</t>
  </si>
  <si>
    <t>E' stato stilato il piano di triennale dei fabbisogni di personale previsto dall'art. 39, comma 1, della Legge 449 del 1997, o di analoghe disposizioni delle Regioni e Province Autonome?</t>
  </si>
  <si>
    <t>SI</t>
  </si>
  <si>
    <t>E' stato stilato il piano annuale delle assunzioni previsto dall'art. 20 della Legge 488/1999, o di analoghe disposizioni delle Regioni e Province Autonome?</t>
  </si>
  <si>
    <t>Nell'ente era presente al 31/12 il Direttore Generale?</t>
  </si>
  <si>
    <t>Solo per chi ha risposto SI alla domanda n.9:</t>
  </si>
  <si>
    <t xml:space="preserve"> </t>
  </si>
  <si>
    <t>L'incarico è affidato al Segretario comunale (art.108 comma 4 d.lgs. 267/2000)?</t>
  </si>
  <si>
    <t>L'incarico di Direttore Generale è stato conferito in data antecedente al 28 marzo 2010?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</si>
  <si>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</si>
  <si>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</si>
  <si>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correnti?</t>
  </si>
  <si>
    <t>25</t>
  </si>
  <si>
    <t>Numero di unità di personale assunte come stagionali a progetto (l.296/2006 comma 564 o di analoghe disposizioni delle Regioni e Province Autonome)</t>
  </si>
  <si>
    <t>Numero di persone in ingresso o uscita con mobilità fra pubblico e privato ex art. 23 bis comma 7 d.lgs.165/2001 o di analoghe disposizioni delle Regioni e Province Autonome</t>
  </si>
  <si>
    <t>L'ente è tenuto al patto di stabilità?</t>
  </si>
  <si>
    <t>Ha rispettato il patto di stabilità?</t>
  </si>
  <si>
    <t>Enti soggetti al patto di stabilità interno - è stato rispettato l'art. 1, c. 557, l.f. 2007 e s.m.i. e l'art. 76, c. 7, L. 133/2008 e s.m.i., o di analoghe disp. delle Reg. e Prov. Autonome?</t>
  </si>
  <si>
    <t>Enti non soggetti al patto di stabilità interno - è stato rispettato l'art. 1, c. 562, l.f. 2007 e s.m.i. e l'art. 76, c. 7, L. 133/2008 e s.m.i., o di analoghe disp. delle Reg. e Prov. Autonome?</t>
  </si>
  <si>
    <t xml:space="preserve">Numero dirigenti appartenenti alla polizia locale </t>
  </si>
  <si>
    <t>Numero appartenenti alla polizia locale di categoria D</t>
  </si>
  <si>
    <t>2</t>
  </si>
  <si>
    <t>Numero appartenenti alla polizia locale di categoria C</t>
  </si>
  <si>
    <t>L'Ente gestisce funzioni fondamentali in forma associata ai sensi dell'art.14, c.28, L.122/2010 e s.m.?</t>
  </si>
  <si>
    <t>quante funzioni con convenzioni?</t>
  </si>
  <si>
    <t>3</t>
  </si>
  <si>
    <t>quante funzioni con unione di comuni?</t>
  </si>
  <si>
    <t>Al 31.12 l'Ente è capofila di una convenzione stipulata ai sensi dell'art. 30 del T.U.E.L. , o di analoghe disposizioni delle Regioni e Province Autonome?</t>
  </si>
  <si>
    <t>In caso di risposta negativa indicare il codice dell'Ente capofila</t>
  </si>
  <si>
    <t>7069</t>
  </si>
  <si>
    <t>In caso di risposta positiva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</si>
  <si>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</si>
  <si>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</si>
  <si>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</si>
  <si>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</si>
  <si>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</si>
  <si>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</si>
  <si>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</si>
  <si>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</si>
  <si>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</si>
  <si>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popolazione e compiti in materia di servizi anagrafici nonché in materia di serv. elettorali e statistici, nell'esercizio delle funzioni di competenza statale</t>
  </si>
  <si>
    <t>Altro</t>
  </si>
  <si>
    <t>Scheda Informativa 2</t>
  </si>
  <si>
    <t xml:space="preserve">Macrocategoria : </t>
  </si>
  <si>
    <t>PERSONALE NON DIRIGENTE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</si>
  <si>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</si>
  <si>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</si>
  <si>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</si>
  <si>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22/02/2013</t>
  </si>
  <si>
    <t>Data della certificazione positiva dei revisori dei conti dell'accordo annuale:</t>
  </si>
  <si>
    <t>Data entrata in vigore dell'Accordo annuale vigente:</t>
  </si>
  <si>
    <t>ANNO DI RIFERIMENTO DELL'ACCORDO ANNUALE VIGENTE ALLA DATA DI COMPILAZIONE O AGGIORNAMENTO DELLA PRESENTE SCHEDA:</t>
  </si>
  <si>
    <t>2013</t>
  </si>
  <si>
    <t>FONDO 2010 (CORRISPONDE AL TOTALE DELLA TABELLA 15 CONTO ANNUALE DEL 2010)</t>
  </si>
  <si>
    <t>114045</t>
  </si>
  <si>
    <t>FONDO ANNO CORRENTE (CORRISPONDE AL TOTALE DELLA TABELLA 15 DEL PRESENTE CONTO ANNUALE)</t>
  </si>
  <si>
    <t>100205</t>
  </si>
  <si>
    <t>(EVENTUALE) PERCENTUALE DI RIDUZIONE PROPORZIONALE DEL PERSONALE AI SENSI DELLA CIRCOLARE RGS 12/2011 (NOTA BENE NON VA INSERITO IL SEGNO "-"):</t>
  </si>
  <si>
    <t>QUOTE FONDO 2010 NON ASSOGGETTATE AI VINCOLI EX ART. 9 C. 2-BIS L. 122/2010 (ES. ECONOMIE, CONTO TERZI, PROGETTAZIONI ECC.)</t>
  </si>
  <si>
    <t>Più0</t>
  </si>
  <si>
    <t>QUOTE FONDO ANNO CORRENTE NON ASSOGGETTATE AI VINCOLI EX ART. 9 C. 2-BIS L. 122/2010 (ES. ECONOMIE, CONTO TERZI, PROGETTAZIONI ECC.)</t>
  </si>
  <si>
    <t>VALORE MASSIMO TEORICO FONDO ANNO CORRENTE NEL RISPETTO DELL'ART. 9C. 2-BIS L. 122/2010)</t>
  </si>
  <si>
    <t>CALCOLO DELLA COERENZA ANNO CORRENTE CON MASSIMO TEORICO</t>
  </si>
  <si>
    <t>Il valore esposto alla domanda 3, pari a 100205 euro, risulta coerente con il valore massimo teorico calcolato alla domanda 7 (euro 114045)</t>
  </si>
  <si>
    <t>POSIZIONI NELL' 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</si>
  <si>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</si>
  <si>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</si>
  <si>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51644</t>
  </si>
  <si>
    <t>NON COMPILARE</t>
  </si>
  <si>
    <t>L'AFFIDAMENTO DELLE NUOVE POSIZIONI ORGANIZZATIVE DELL'ANNO E AVVENUTA CON LA SCELTA DEL DIRIGENTE SULLA BASE DI INCARICHI PREDETERMINATI?</t>
  </si>
  <si>
    <t>ATTRAVERSO UN BANDO ED UNA SUCCESSIVA PROCEDURA COMPARATIVA?</t>
  </si>
  <si>
    <t>PER SCELTA DELL'ORGANO POLITICO?</t>
  </si>
  <si>
    <t>SULLA BASE DI ALTRI FATTORI?</t>
  </si>
  <si>
    <t>DETTAGLIO DELLE POSIZIONI ORGANIZZATIVE IN ESSERE AL 31.12</t>
  </si>
  <si>
    <t>N.Posizioni</t>
  </si>
  <si>
    <t>Valore</t>
  </si>
  <si>
    <t>12911</t>
  </si>
  <si>
    <t>PROGRESSIONI ORIZZONTALI NELL'ANNO DI RILEVAZIONE</t>
  </si>
  <si>
    <t>E' STATA PREVENTIVAMENTE VERIFICATA LA SUSSISTENZA DEL REQUISITO DI CUI ALL'ART.9, COMMA 1 DEL CCNL 11/04/08 AI FINI DELLE PROGRESSIONI ORIZZONTALI SECONDO LA DISCIPLINA DELL'ART.5 DEL CCNL 31/03/99?</t>
  </si>
  <si>
    <t>E' STATA RISPETTATA LA DISPOSIZIONE DI CUI ALL'ART. 9, COMMA 21, D.L. 78/2010?</t>
  </si>
  <si>
    <t xml:space="preserve">    NON COMPILARE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</si>
  <si>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</si>
  <si>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</si>
  <si>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 xml:space="preserve">    AREA A / CATEGORIA A / FASCIA I</t>
  </si>
  <si>
    <t xml:space="preserve">        NUMERO PROGRESSIONI</t>
  </si>
  <si>
    <t xml:space="preserve">        PERCENTUALE</t>
  </si>
  <si>
    <t xml:space="preserve">    AREA B / CATEGORIA B / FASCIA II</t>
  </si>
  <si>
    <t xml:space="preserve">    AREA C / CATEGORIA C / FASCIA III</t>
  </si>
  <si>
    <t xml:space="preserve">    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</si>
  <si>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</si>
  <si>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</si>
  <si>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IMPORTO TOTALE DESTINATO ALLA PRODUTTIVITA' COLLETTIVA CHE SI DESUME DALL'ACCORDO ANNUALE SULL'UTILIZZO DELLE RISORSE</t>
  </si>
  <si>
    <t>42802</t>
  </si>
  <si>
    <t>NUMERO DIPENDENTI CON RETRIBUZIONE DI PRODUTTIVITA' FONDO ANNO CORRENTE SUPERIORE O UGUALE AL 90% DEL MASSIMO ATTRIBUITO</t>
  </si>
  <si>
    <t>22</t>
  </si>
  <si>
    <t>NUMERO DIPENDENTI CON RETRIBUZIONE DI PRODUTTIVITA' FONDO ANNO CORRENTE COMPRESA FRA 60% E 90% DEL MASSIMO ATTRIBUITO</t>
  </si>
  <si>
    <t>NUMERO DIPENDENTI CON RETRIBUZIONE DI PRODUTTIVITA' FONDO ANNO CORRENTE INFERIORE O UGUALE AL 60% DEL MASSIMO ATTRIBUITO</t>
  </si>
  <si>
    <t>RILEVAZIONE CEPEL</t>
  </si>
  <si>
    <t>VIENE EFFETTUATA LA VALUTAZIONE DELLE PRESTAZIONI E DEI RISULTATI DEI DIPENDENTI (ART. 6 CCNL 31/03/1999)?</t>
  </si>
  <si>
    <t xml:space="preserve">    IN FORMA SINGOLA</t>
  </si>
  <si>
    <t xml:space="preserve">    IN FORMA ASSOCIATA</t>
  </si>
  <si>
    <t>QUAL E' IL VALORE MASSIMO IN PERC. DELL'INDENNITA DI RISULTATO RISPETTO ALL'INDENNITA DI POSIZIONE (ART.10, COMMA 3 CCNL 31/03/1999)?</t>
  </si>
  <si>
    <t>Commento dell'organo di controllo :</t>
  </si>
  <si>
    <t>DIRIGENTI</t>
  </si>
  <si>
    <t>FONDO ANNO CORRENTE (CORISPONDE AL TOTALE DELLA TABELLA 15 DEL PRESENTE CONTO ANNUALE)</t>
  </si>
  <si>
    <t>La verifica non è possibile in base ai dati forniti</t>
  </si>
  <si>
    <t>LE FASCE INDIVIDUATE DALL'ISTITUZIONE SONO SUPERIORI A 4?</t>
  </si>
  <si>
    <t>INDICARE IL NUMERO DI POSIZIONI COPERTE AL 31.12 PER CIASCUNA FASCIA ED IL CORRISPONDENTE VALORE UNITARIO DELLA RETRIBUZIONE DI POSIZIONE:</t>
  </si>
  <si>
    <t>RISULTATO</t>
  </si>
  <si>
    <t>LE RETRIBUZIONI DI RISULTATO SONO CORRELATE ALLA VALUTAZIONE DELLA PRESTAZIONE DEI DIRIGENTI?</t>
  </si>
  <si>
    <t>SONO UTILIZZATI INDICATORI DI RISULTATO ATTINENTI ALL' 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</si>
  <si>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</si>
  <si>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</si>
  <si>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NUMERO DIPENDENTI CON RETRIBUZIONE DI RISULTATO FONDO ANNO CORRENTE SUPERIORE O UGUALE AL 90% DEL MASSIMO ATTRIBUITO</t>
  </si>
  <si>
    <t>NUMERO DIPENDENTI CON RETRIBUZIONE DI RISULTATO FONDO ANNO CORRENTE COMPRESA FRA 60% E 90% DEL MASSIMO ATTRIBUITO</t>
  </si>
  <si>
    <t>NUMERO DIPENDENTI CON RETRIBUZIONE DI RISULTATO FONDO ANNO CORRENTE INFERIORE O UGUALE AL 60% DEL MASSIMO ATTRIBUITO</t>
  </si>
  <si>
    <t>SONO STATI COSTITUITI I NUCLEI DI VALUTAZIONE PER IL PERSONALE DIRIGENTE?</t>
  </si>
  <si>
    <t>VIENE EFFETTUATA LA VALUTAZIONE DELLE PRESTAZIONI E DEI RISULTATI DEI DIPENDENTI (ART. 14 CCNL 23/12/1999)?</t>
  </si>
  <si>
    <t>Provvedimento di riferimento della dotazione organica</t>
  </si>
  <si>
    <t>Delibera di G. C. n. 2 del 04/01/2010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</si>
  <si>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</si>
  <si>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</si>
  <si>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</si>
  <si>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</si>
  <si>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</si>
  <si>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</si>
  <si>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</si>
  <si>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</si>
  <si>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</si>
  <si>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</si>
  <si>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DIRETTORE  GENERALE</t>
  </si>
  <si>
    <t>POSIZ. ECON. D6 - PROFILI ACCESSO D3</t>
  </si>
  <si>
    <t>POSIZ.ECON. D5 PROFILI ACCESSO D3</t>
  </si>
  <si>
    <t>POSIZ.ECON. D4 PROFILI ACCESSO D3</t>
  </si>
  <si>
    <t>POSIZIONE ECONOMICA DI ACCESSO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</si>
  <si>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</si>
  <si>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</si>
  <si>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</si>
  <si>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</si>
  <si>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</si>
  <si>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</si>
  <si>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</si>
  <si>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</si>
  <si>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POSIZIONE ECONOMICA DI ACCESSO B3</t>
  </si>
  <si>
    <t>POSIZIONE ECONOMICA B3</t>
  </si>
  <si>
    <t>POSIZIONE ECONOMICA DI ACCESSO B1</t>
  </si>
  <si>
    <t>COLLABORATORE A T.D. ART. 90 TUEL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</si>
  <si>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</si>
  <si>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</si>
  <si>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</si>
  <si>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</si>
  <si>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</si>
  <si>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</si>
  <si>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</si>
  <si>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</si>
  <si>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</si>
  <si>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 xml:space="preserve"> LA TABELLA NON RISULTA RILEVATA 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</si>
  <si>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</si>
  <si>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</si>
  <si>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</si>
  <si>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</si>
  <si>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</si>
  <si>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</si>
  <si>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</si>
  <si>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</si>
  <si>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</si>
  <si>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SEGRETARIO B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</si>
  <si>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</si>
  <si>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</si>
  <si>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</si>
  <si>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</si>
  <si>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</si>
  <si>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</si>
  <si>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</si>
  <si>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di lavoro (40 anni contribuzione)</t>
  </si>
  <si>
    <t>Licenziamenti</t>
  </si>
  <si>
    <t>Altre cause</t>
  </si>
  <si>
    <t>T6 Personale Assunto</t>
  </si>
  <si>
    <t>Nomina da concorso</t>
  </si>
  <si>
    <t>Stabilizzato da contratto a tempo determinato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</si>
  <si>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</si>
  <si>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</si>
  <si>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</si>
  <si>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</si>
  <si>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</si>
  <si>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</si>
  <si>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</si>
  <si>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</si>
  <si>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</si>
  <si>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</si>
  <si>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</si>
  <si>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</si>
  <si>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</si>
  <si>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</si>
  <si>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</si>
  <si>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</si>
  <si>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</si>
  <si>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</si>
  <si>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</si>
  <si>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</si>
  <si>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</si>
  <si>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</si>
  <si>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</si>
  <si>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</si>
  <si>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</si>
  <si>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</si>
  <si>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</si>
  <si>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</si>
  <si>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</si>
  <si>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</si>
  <si>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</si>
  <si>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</si>
  <si>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</si>
  <si>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</si>
  <si>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</si>
  <si>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</si>
  <si>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</si>
  <si>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</si>
  <si>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</si>
  <si>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</si>
  <si>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</si>
  <si>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</si>
  <si>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</si>
  <si>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</si>
  <si>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</si>
  <si>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</si>
  <si>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</si>
  <si>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</si>
  <si>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</si>
  <si>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</si>
  <si>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</si>
  <si>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</si>
  <si>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</si>
  <si>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</si>
  <si>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</si>
  <si>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</si>
  <si>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</si>
  <si>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</si>
  <si>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</si>
  <si>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</si>
  <si>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</si>
  <si>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</si>
  <si>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</si>
  <si>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</si>
  <si>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</si>
  <si>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</si>
  <si>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</si>
  <si>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</si>
  <si>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</si>
  <si>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</si>
  <si>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</si>
  <si>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</si>
  <si>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</si>
  <si>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</si>
  <si>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</si>
  <si>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</si>
  <si>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</si>
  <si>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</si>
  <si>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</si>
  <si>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</si>
  <si>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</si>
  <si>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</si>
  <si>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</si>
  <si>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</si>
  <si>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Voci di spesa</t>
  </si>
  <si>
    <t>ASSEGNI PER IL NUCLEO FAMILIARE</t>
  </si>
  <si>
    <t>EROGAZIONE BUONI PASTO</t>
  </si>
  <si>
    <t>COPERTURE ASSICURATIVE</t>
  </si>
  <si>
    <t>INCARICHI LIBERO PROFESSIONALI/STUDIO/RICERCA/CONSULENZA</t>
  </si>
  <si>
    <t>ALTRE SPESE</t>
  </si>
  <si>
    <t>CONTRATTI PER RESA SERVIZI/ADEMPIMENTI OBBLIGATORI PER LEGGE</t>
  </si>
  <si>
    <t>INDENNITA' DI MISSIONE E TRASFERIMENTO</t>
  </si>
  <si>
    <t>CONTRIBUTI A CARICO DELL'AMM.NE SU COMP. FISSE E ACCESSORIE</t>
  </si>
  <si>
    <t>IRAP</t>
  </si>
  <si>
    <t>ALTRE SOMME RIMBORSATE ALLE AMMINISTRAZIONI</t>
  </si>
  <si>
    <t>ALTRI RIMBORSI RICEVUTI DALLE AMMINISTRAZIONI (-)</t>
  </si>
  <si>
    <t>Elenco istituzioni ed importi dei rimborsi effettuati</t>
  </si>
  <si>
    <t>Comune di Cesana Torinese: convenzione Segretario Comunale :1)saldo 2011= 18529,97  2) acconto 2012= 35166,49</t>
  </si>
  <si>
    <t>Elenco istituzioni ed importi dei rimborsi ricevuti</t>
  </si>
  <si>
    <t>Istat per censimento 2011: 10768,20                Istat Statitistiche fam. : 1077,44                                                                                                                                                                    Provincia di Torino , rimborso elezioni amm. 2009: 3321,19             Tesoreria dello Stato, rimborso referendum 2011 :2906,24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</si>
  <si>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</si>
  <si>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</si>
  <si>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</si>
  <si>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</si>
  <si>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</si>
  <si>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</si>
  <si>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</si>
  <si>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</si>
  <si>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06-09 (ART. 8. CC. 2,5,6,7 PARTE FISSA)</t>
  </si>
  <si>
    <t>ALTRE RISORSE FISSE CON CARATTERE DI CERTEZZA E STABILITÀ</t>
  </si>
  <si>
    <t>totale Risorse fisse aventi carattere di certezza e stabilità Fondo unico</t>
  </si>
  <si>
    <t>87.179</t>
  </si>
  <si>
    <t>Risorse variabili</t>
  </si>
  <si>
    <t>QUOTE PER LA PROGETTAZIONE (ART. 92 CC. 5-6  D.LGS. 163/06)</t>
  </si>
  <si>
    <t>SPECIFICHE DISP. DI LEGGE (ART. 15 C. 1 L. K CCNL 98-01)</t>
  </si>
  <si>
    <t>INTEGRAZIONE 1,2% (ART. 15 C. 2 CCNL 98-01)</t>
  </si>
  <si>
    <t>totale Risorse variabili Fondo unico</t>
  </si>
  <si>
    <t>13.026</t>
  </si>
  <si>
    <t>Destinazioni non contrattate specificamente dal CI di rif.to</t>
  </si>
  <si>
    <t>INDENNITÀ DI COMPARTO QUOTA CARICO FONDO</t>
  </si>
  <si>
    <t>PROGRESSIONI ORIZZONTALI STORICHE</t>
  </si>
  <si>
    <t>totale Destinazioni non contrattate specificamente dal CI di rif.to Fondo unico</t>
  </si>
  <si>
    <t>30.641</t>
  </si>
  <si>
    <t>Destinazioni contrattate specificamente dal CI di rif.to</t>
  </si>
  <si>
    <t>INDENNITÀ TURNO, RISCHIO, DISAGIO ECC. - CONTR</t>
  </si>
  <si>
    <t>PRODUTTIVITÀ / PERFORMANCE COLLETTIVA - CONTR</t>
  </si>
  <si>
    <t>totale Destinazioni contrattate specificamente dal CI di rif.to Fondo unico</t>
  </si>
  <si>
    <t>65.564</t>
  </si>
  <si>
    <t>(eventuali) Destinazioni ancora da regolare</t>
  </si>
  <si>
    <t>RISORSE ANCORA DA CONTRATTARE</t>
  </si>
  <si>
    <t>totale (eventuali) Destinazioni ancora da regolare Fondo unico</t>
  </si>
  <si>
    <t>4.000</t>
  </si>
  <si>
    <t>Scheda di Riconciliazione</t>
  </si>
  <si>
    <t>Voci di Spesa/Costo</t>
  </si>
  <si>
    <t>Importo Sico</t>
  </si>
  <si>
    <t>Importo Bilancio</t>
  </si>
  <si>
    <t>Nota</t>
  </si>
  <si>
    <t>Totale T12</t>
  </si>
  <si>
    <t>514312</t>
  </si>
  <si>
    <t>659959</t>
  </si>
  <si>
    <t>Totale T13</t>
  </si>
  <si>
    <t>140141</t>
  </si>
  <si>
    <t>Assegno T14</t>
  </si>
  <si>
    <t>5506</t>
  </si>
  <si>
    <t xml:space="preserve">L010 - GESTIONE MENSE </t>
  </si>
  <si>
    <t>L011 - EROGAZIONE BUONI PASTO</t>
  </si>
  <si>
    <t>13947</t>
  </si>
  <si>
    <t>L020 - FORMAZIONE DEL PERSONALE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</si>
  <si>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</si>
  <si>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</si>
  <si>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</si>
  <si>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</si>
  <si>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9958</t>
  </si>
  <si>
    <t>L108 - CONTRATTI DI COLLABORAZIONE COORDINATA E CONTINUATIVA</t>
  </si>
  <si>
    <t>L109 - INCARICHI LIBERO PROFESSIONALI/STUDIO/RICERCA/CONSULENZA</t>
  </si>
  <si>
    <t>132825</t>
  </si>
  <si>
    <t>L115 - CONTRATTI PER RESA SERVIZI/ADEMPIMENTI OBBLIGATORI PER LEGGE</t>
  </si>
  <si>
    <t>35945</t>
  </si>
  <si>
    <t>L110 - ALTRE SPESE</t>
  </si>
  <si>
    <t>31161</t>
  </si>
  <si>
    <t>P015 - RETRIBUZIONI PERSONALE  A TEMPO DETERMINATO</t>
  </si>
  <si>
    <t>P016 - RETRIBUZIONI PERSONALE CON CONTRATTO DI FORMAZIONE E LAVORO</t>
  </si>
  <si>
    <t>P030 - INDENNITA' DI MISSIONE E TRASFERIMENTO</t>
  </si>
  <si>
    <t>2505</t>
  </si>
  <si>
    <t>P055 - CONTRIBUTI A CARICO DELL'AMM.NE SU COMP. FISSE E ACCESSORIE</t>
  </si>
  <si>
    <t>172846</t>
  </si>
  <si>
    <t>P058 - QUOTE ANNUE ACCANTONAMENTO TFR O ALTRA IND. FINE SERVIZIO</t>
  </si>
  <si>
    <t>P061 - IRAP</t>
  </si>
  <si>
    <t>55627</t>
  </si>
  <si>
    <t>P062 - ONERI PER I CONTRATTI DI SOMMINISTRAZIONE(INTERINALI)</t>
  </si>
  <si>
    <t>P065 - COMPENSI PER PERSONALE ADDETTO AI LAVORI SOCIALMENTE UTILI</t>
  </si>
  <si>
    <t>SOMME RIMBORSATE ALLE AMMINISTRAZIONI PER SPESE DI PERSONALE
(sommatoria dei diversi rimborsi presenti in tabella 14)</t>
  </si>
  <si>
    <t>53696</t>
  </si>
  <si>
    <t>1168469</t>
  </si>
  <si>
    <t>RIMBORSI RICEVUTI  DALLE AMMINISTRAZIONI PER SPESE DI PERSONALE  (a riduzione)
(sommatoria dei diversi rimborsi presenti in tabella 14)</t>
  </si>
  <si>
    <t>18072</t>
  </si>
  <si>
    <t>TOTALE GENERALE AL NETTO DEI RIMBORSI</t>
  </si>
  <si>
    <t>1150397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</si>
</sst>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24">
      <selection activeCell="A39" sqref="A39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L13" t="s">
        <v>41</v>
      </c>
      <c r="N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L14" t="s">
        <v>41</v>
      </c>
      <c r="N14" t="s">
        <v>41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18" ht="18">
      <c r="A18" s="1" t="s">
        <v>44</v>
      </c>
    </row>
    <row r="19" ht="18">
      <c r="A19" s="1" t="s">
        <v>45</v>
      </c>
    </row>
    <row r="24" ht="15.75">
      <c r="A24" s="3" t="s">
        <v>46</v>
      </c>
    </row>
    <row r="26" spans="1:17" ht="12.75">
      <c r="A26" s="2" t="s">
        <v>11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62</v>
      </c>
    </row>
    <row r="27" spans="1:17" ht="12.75">
      <c r="A27" s="2" t="s">
        <v>63</v>
      </c>
      <c r="B27" t="s">
        <v>64</v>
      </c>
      <c r="C27" t="s">
        <v>64</v>
      </c>
      <c r="D27" t="s">
        <v>64</v>
      </c>
      <c r="E27" t="s">
        <v>64</v>
      </c>
      <c r="F27" t="s">
        <v>64</v>
      </c>
      <c r="G27" t="s">
        <v>64</v>
      </c>
      <c r="H27" t="s">
        <v>64</v>
      </c>
      <c r="I27" t="s">
        <v>64</v>
      </c>
      <c r="J27" t="s">
        <v>64</v>
      </c>
      <c r="K27" t="s">
        <v>64</v>
      </c>
      <c r="L27" t="s">
        <v>64</v>
      </c>
      <c r="M27" t="s">
        <v>64</v>
      </c>
      <c r="N27" t="s">
        <v>65</v>
      </c>
      <c r="O27" t="s">
        <v>64</v>
      </c>
      <c r="P27" t="s">
        <v>65</v>
      </c>
      <c r="Q27" t="s">
        <v>64</v>
      </c>
    </row>
    <row r="30" ht="12.75">
      <c r="A30" s="2" t="s">
        <v>66</v>
      </c>
    </row>
    <row r="31" ht="12.75">
      <c r="A31" t="s">
        <v>67</v>
      </c>
    </row>
    <row r="32" ht="12.75">
      <c r="A32" s="2" t="s">
        <v>68</v>
      </c>
    </row>
    <row r="33" ht="12.75">
      <c r="A33" t="s">
        <v>69</v>
      </c>
    </row>
    <row r="34" ht="12.75">
      <c r="A34" s="2" t="s">
        <v>11</v>
      </c>
    </row>
    <row r="35" ht="12.75">
      <c r="A35" s="2" t="s">
        <v>70</v>
      </c>
    </row>
    <row r="36" ht="12.75">
      <c r="A36" t="s">
        <v>71</v>
      </c>
    </row>
    <row r="37" ht="12.75">
      <c r="A37" s="2" t="s">
        <v>68</v>
      </c>
    </row>
    <row r="38" ht="12.75">
      <c r="A38" t="s">
        <v>72</v>
      </c>
    </row>
    <row r="39" ht="12.75">
      <c r="A39" s="2" t="s">
        <v>11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372</v>
      </c>
    </row>
    <row r="5" spans="1:14" ht="12.75">
      <c r="A5" s="2" t="s">
        <v>373</v>
      </c>
      <c r="B5" s="2" t="s">
        <v>374</v>
      </c>
      <c r="D5" s="2" t="s">
        <v>375</v>
      </c>
      <c r="F5" s="2" t="s">
        <v>376</v>
      </c>
      <c r="H5" s="2" t="s">
        <v>140</v>
      </c>
      <c r="J5" s="2" t="s">
        <v>377</v>
      </c>
      <c r="L5" s="2" t="s">
        <v>378</v>
      </c>
      <c r="N5" s="2" t="s">
        <v>379</v>
      </c>
    </row>
    <row r="6" spans="2:15" ht="12.75"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</row>
    <row r="7" spans="1:15" ht="12.75">
      <c r="A7" t="s">
        <v>88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</row>
    <row r="8" spans="1:15" ht="12.75">
      <c r="A8" t="s">
        <v>89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</row>
    <row r="9" spans="1:15" ht="12.75">
      <c r="A9" t="s">
        <v>90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1</v>
      </c>
      <c r="N9" s="6">
        <v>0</v>
      </c>
      <c r="O9" s="6">
        <v>0</v>
      </c>
    </row>
    <row r="10" spans="1:15" ht="12.75">
      <c r="A10" s="2" t="s">
        <v>352</v>
      </c>
      <c r="B10" s="7">
        <f aca="true" t="shared" si="0" ref="B10:O10">SUM(B7:B9)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4</v>
      </c>
      <c r="M10" s="7">
        <f t="shared" si="0"/>
        <v>3</v>
      </c>
      <c r="N10" s="7">
        <f t="shared" si="0"/>
        <v>2</v>
      </c>
      <c r="O10" s="7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380</v>
      </c>
    </row>
    <row r="3" ht="12.75">
      <c r="A3" t="s">
        <v>381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382</v>
      </c>
    </row>
    <row r="5" spans="1:16" ht="12.75">
      <c r="A5" s="2" t="s">
        <v>346</v>
      </c>
      <c r="B5" s="2" t="s">
        <v>383</v>
      </c>
      <c r="D5" s="2" t="s">
        <v>384</v>
      </c>
      <c r="F5" s="2" t="s">
        <v>385</v>
      </c>
      <c r="H5" s="2" t="s">
        <v>386</v>
      </c>
      <c r="J5" s="2" t="s">
        <v>387</v>
      </c>
      <c r="L5" s="2" t="s">
        <v>388</v>
      </c>
      <c r="N5" s="2" t="s">
        <v>389</v>
      </c>
      <c r="P5" s="2" t="s">
        <v>390</v>
      </c>
    </row>
    <row r="6" spans="2:17" ht="12.75"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</row>
    <row r="7" spans="1:17" ht="12.75">
      <c r="A7" t="s">
        <v>391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</row>
    <row r="8" spans="1:17" ht="12.75">
      <c r="A8" t="s">
        <v>366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</row>
    <row r="9" spans="1:17" ht="12.75">
      <c r="A9" s="2" t="s">
        <v>352</v>
      </c>
      <c r="B9" s="5">
        <f aca="true" t="shared" si="0" ref="B9:Q9">SUM(B7:B8)</f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1</v>
      </c>
      <c r="Q9" s="5">
        <f t="shared" si="0"/>
        <v>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392</v>
      </c>
    </row>
    <row r="3" ht="12.75">
      <c r="A3" t="s">
        <v>381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393</v>
      </c>
    </row>
    <row r="5" spans="2:18" ht="12.75">
      <c r="B5" s="2" t="s">
        <v>394</v>
      </c>
      <c r="D5" s="2" t="s">
        <v>395</v>
      </c>
      <c r="F5" s="2" t="s">
        <v>396</v>
      </c>
      <c r="H5" s="2" t="s">
        <v>397</v>
      </c>
      <c r="J5" s="2" t="s">
        <v>398</v>
      </c>
      <c r="L5" s="2" t="s">
        <v>399</v>
      </c>
      <c r="N5" s="2" t="s">
        <v>400</v>
      </c>
      <c r="P5" s="2" t="s">
        <v>401</v>
      </c>
      <c r="R5" s="2" t="s">
        <v>352</v>
      </c>
    </row>
    <row r="6" spans="1:17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</row>
    <row r="7" spans="1:18" ht="12.75">
      <c r="A7" t="s">
        <v>363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>SUM(B7:Q7)</f>
        <v>1</v>
      </c>
    </row>
    <row r="8" spans="1:18" ht="12.75">
      <c r="A8" t="s">
        <v>371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2</v>
      </c>
      <c r="R8" s="5">
        <f>SUM(B8:Q8)</f>
        <v>2</v>
      </c>
    </row>
    <row r="9" spans="1:18" ht="12.75">
      <c r="A9" s="2" t="s">
        <v>352</v>
      </c>
      <c r="B9" s="5">
        <f aca="true" t="shared" si="0" ref="B9:R9">SUM(B7:B8)</f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2</v>
      </c>
      <c r="R9" s="5">
        <f t="shared" si="0"/>
        <v>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402</v>
      </c>
    </row>
    <row r="5" spans="2:18" ht="12.75">
      <c r="B5" s="2" t="s">
        <v>403</v>
      </c>
      <c r="D5" s="2" t="s">
        <v>401</v>
      </c>
      <c r="F5" s="2" t="s">
        <v>404</v>
      </c>
      <c r="H5" s="2" t="s">
        <v>405</v>
      </c>
      <c r="J5" s="2" t="s">
        <v>406</v>
      </c>
      <c r="L5" s="2" t="s">
        <v>407</v>
      </c>
      <c r="N5" s="2" t="s">
        <v>408</v>
      </c>
      <c r="P5" s="2" t="s">
        <v>409</v>
      </c>
      <c r="R5" s="2" t="s">
        <v>410</v>
      </c>
    </row>
    <row r="6" spans="1:17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</row>
    <row r="7" spans="1:18" ht="12.75">
      <c r="A7" t="s">
        <v>371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>SUM(B7:Q7)</f>
        <v>2</v>
      </c>
    </row>
    <row r="8" spans="1:18" ht="12.75">
      <c r="A8" s="2" t="s">
        <v>352</v>
      </c>
      <c r="B8" s="5">
        <f aca="true" t="shared" si="0" ref="B8:R8">SUM(B7:B7)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2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411</v>
      </c>
    </row>
    <row r="5" spans="1:22" ht="12.75">
      <c r="A5" s="2" t="s">
        <v>412</v>
      </c>
      <c r="B5" s="2" t="s">
        <v>413</v>
      </c>
      <c r="D5" s="2" t="s">
        <v>414</v>
      </c>
      <c r="F5" s="2" t="s">
        <v>415</v>
      </c>
      <c r="H5" s="2" t="s">
        <v>416</v>
      </c>
      <c r="J5" s="2" t="s">
        <v>417</v>
      </c>
      <c r="L5" s="2" t="s">
        <v>418</v>
      </c>
      <c r="N5" s="2" t="s">
        <v>419</v>
      </c>
      <c r="P5" s="2" t="s">
        <v>420</v>
      </c>
      <c r="R5" s="2" t="s">
        <v>421</v>
      </c>
      <c r="T5" s="2" t="s">
        <v>422</v>
      </c>
      <c r="V5" s="2" t="s">
        <v>352</v>
      </c>
    </row>
    <row r="6" spans="1:21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  <c r="R6" t="s">
        <v>353</v>
      </c>
      <c r="S6" t="s">
        <v>354</v>
      </c>
      <c r="T6" t="s">
        <v>353</v>
      </c>
      <c r="U6" t="s">
        <v>354</v>
      </c>
    </row>
    <row r="7" spans="1:22" ht="12.75">
      <c r="A7" t="s">
        <v>357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f aca="true" t="shared" si="0" ref="V7:V19">SUM(B7:U7)</f>
        <v>1</v>
      </c>
    </row>
    <row r="8" spans="1:22" ht="12.75">
      <c r="A8" t="s">
        <v>358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f t="shared" si="0"/>
        <v>1</v>
      </c>
    </row>
    <row r="9" spans="1:22" ht="12.75">
      <c r="A9" t="s">
        <v>359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f t="shared" si="0"/>
        <v>1</v>
      </c>
    </row>
    <row r="10" spans="1:22" ht="12.75">
      <c r="A10" t="s">
        <v>360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f t="shared" si="0"/>
        <v>1</v>
      </c>
    </row>
    <row r="11" spans="1:22" ht="12.75">
      <c r="A11" t="s">
        <v>361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f t="shared" si="0"/>
        <v>3</v>
      </c>
    </row>
    <row r="12" spans="1:22" ht="12.75">
      <c r="A12" t="s">
        <v>362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f t="shared" si="0"/>
        <v>2</v>
      </c>
    </row>
    <row r="13" spans="1:22" ht="12.75">
      <c r="A13" t="s">
        <v>363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f t="shared" si="0"/>
        <v>1</v>
      </c>
    </row>
    <row r="14" spans="1:22" ht="12.75">
      <c r="A14" t="s">
        <v>364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f t="shared" si="0"/>
        <v>4</v>
      </c>
    </row>
    <row r="15" spans="1:22" ht="12.75">
      <c r="A15" t="s">
        <v>365</v>
      </c>
      <c r="B15" s="4">
        <v>0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f t="shared" si="0"/>
        <v>2</v>
      </c>
    </row>
    <row r="16" spans="1:22" ht="12.75">
      <c r="A16" t="s">
        <v>367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f t="shared" si="0"/>
        <v>2</v>
      </c>
    </row>
    <row r="17" spans="1:22" ht="12.75">
      <c r="A17" t="s">
        <v>368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f t="shared" si="0"/>
        <v>1</v>
      </c>
    </row>
    <row r="18" spans="1:22" ht="12.75">
      <c r="A18" t="s">
        <v>369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f t="shared" si="0"/>
        <v>1</v>
      </c>
    </row>
    <row r="19" spans="1:22" ht="12.75">
      <c r="A19" t="s">
        <v>371</v>
      </c>
      <c r="B19" s="4">
        <v>2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f t="shared" si="0"/>
        <v>4</v>
      </c>
    </row>
    <row r="20" spans="1:22" ht="12.75">
      <c r="A20" s="2" t="s">
        <v>352</v>
      </c>
      <c r="B20" s="5">
        <f aca="true" t="shared" si="1" ref="B20:V20">SUM(B7:B19)</f>
        <v>2</v>
      </c>
      <c r="C20" s="5">
        <f t="shared" si="1"/>
        <v>2</v>
      </c>
      <c r="D20" s="5">
        <f t="shared" si="1"/>
        <v>1</v>
      </c>
      <c r="E20" s="5">
        <f t="shared" si="1"/>
        <v>3</v>
      </c>
      <c r="F20" s="5">
        <f t="shared" si="1"/>
        <v>3</v>
      </c>
      <c r="G20" s="5">
        <f t="shared" si="1"/>
        <v>4</v>
      </c>
      <c r="H20" s="5">
        <f t="shared" si="1"/>
        <v>0</v>
      </c>
      <c r="I20" s="5">
        <f t="shared" si="1"/>
        <v>3</v>
      </c>
      <c r="J20" s="5">
        <f t="shared" si="1"/>
        <v>1</v>
      </c>
      <c r="K20" s="5">
        <f t="shared" si="1"/>
        <v>1</v>
      </c>
      <c r="L20" s="5">
        <f t="shared" si="1"/>
        <v>0</v>
      </c>
      <c r="M20" s="5">
        <f t="shared" si="1"/>
        <v>1</v>
      </c>
      <c r="N20" s="5">
        <f t="shared" si="1"/>
        <v>1</v>
      </c>
      <c r="O20" s="5">
        <f t="shared" si="1"/>
        <v>1</v>
      </c>
      <c r="P20" s="5">
        <f t="shared" si="1"/>
        <v>1</v>
      </c>
      <c r="Q20" s="5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423</v>
      </c>
    </row>
    <row r="5" spans="1:26" ht="12.75">
      <c r="A5" s="2" t="s">
        <v>424</v>
      </c>
      <c r="B5" s="2" t="s">
        <v>425</v>
      </c>
      <c r="D5" s="2" t="s">
        <v>426</v>
      </c>
      <c r="F5" s="2" t="s">
        <v>427</v>
      </c>
      <c r="H5" s="2" t="s">
        <v>428</v>
      </c>
      <c r="J5" s="2" t="s">
        <v>429</v>
      </c>
      <c r="L5" s="2" t="s">
        <v>430</v>
      </c>
      <c r="N5" s="2" t="s">
        <v>431</v>
      </c>
      <c r="P5" s="2" t="s">
        <v>432</v>
      </c>
      <c r="R5" s="2" t="s">
        <v>433</v>
      </c>
      <c r="T5" s="2" t="s">
        <v>434</v>
      </c>
      <c r="V5" s="2" t="s">
        <v>435</v>
      </c>
      <c r="X5" s="2" t="s">
        <v>436</v>
      </c>
      <c r="Z5" s="2" t="s">
        <v>352</v>
      </c>
    </row>
    <row r="6" spans="1:25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  <c r="R6" t="s">
        <v>353</v>
      </c>
      <c r="S6" t="s">
        <v>354</v>
      </c>
      <c r="T6" t="s">
        <v>353</v>
      </c>
      <c r="U6" t="s">
        <v>354</v>
      </c>
      <c r="V6" t="s">
        <v>353</v>
      </c>
      <c r="W6" t="s">
        <v>354</v>
      </c>
      <c r="X6" t="s">
        <v>353</v>
      </c>
      <c r="Y6" t="s">
        <v>354</v>
      </c>
    </row>
    <row r="7" spans="1:26" ht="12.75">
      <c r="A7" t="s">
        <v>357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f aca="true" t="shared" si="0" ref="Z7:Z19">SUM(B7:Y7)</f>
        <v>1</v>
      </c>
    </row>
    <row r="8" spans="1:26" ht="12.75">
      <c r="A8" t="s">
        <v>358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f t="shared" si="0"/>
        <v>1</v>
      </c>
    </row>
    <row r="9" spans="1:26" ht="12.75">
      <c r="A9" t="s">
        <v>359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f t="shared" si="0"/>
        <v>1</v>
      </c>
    </row>
    <row r="10" spans="1:26" ht="12.75">
      <c r="A10" t="s">
        <v>360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f t="shared" si="0"/>
        <v>1</v>
      </c>
    </row>
    <row r="11" spans="1:26" ht="12.75">
      <c r="A11" t="s">
        <v>361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f t="shared" si="0"/>
        <v>3</v>
      </c>
    </row>
    <row r="12" spans="1:26" ht="12.75">
      <c r="A12" t="s">
        <v>362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f t="shared" si="0"/>
        <v>2</v>
      </c>
    </row>
    <row r="13" spans="1:26" ht="12.75">
      <c r="A13" t="s">
        <v>363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f t="shared" si="0"/>
        <v>1</v>
      </c>
    </row>
    <row r="14" spans="1:26" ht="12.75">
      <c r="A14" t="s">
        <v>364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f t="shared" si="0"/>
        <v>4</v>
      </c>
    </row>
    <row r="15" spans="1:26" ht="12.75">
      <c r="A15" t="s">
        <v>365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f t="shared" si="0"/>
        <v>2</v>
      </c>
    </row>
    <row r="16" spans="1:26" ht="12.75">
      <c r="A16" t="s">
        <v>367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f t="shared" si="0"/>
        <v>2</v>
      </c>
    </row>
    <row r="17" spans="1:26" ht="12.75">
      <c r="A17" t="s">
        <v>368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f t="shared" si="0"/>
        <v>1</v>
      </c>
    </row>
    <row r="18" spans="1:26" ht="12.75">
      <c r="A18" t="s">
        <v>369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f t="shared" si="0"/>
        <v>1</v>
      </c>
    </row>
    <row r="19" spans="1:26" ht="12.75">
      <c r="A19" t="s">
        <v>371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f t="shared" si="0"/>
        <v>4</v>
      </c>
    </row>
    <row r="20" spans="1:26" ht="12.75">
      <c r="A20" s="2" t="s">
        <v>352</v>
      </c>
      <c r="B20" s="5">
        <f aca="true" t="shared" si="1" ref="B20:Z20">SUM(B7:B19)</f>
        <v>0</v>
      </c>
      <c r="C20" s="5">
        <f t="shared" si="1"/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2</v>
      </c>
      <c r="I20" s="5">
        <f t="shared" si="1"/>
        <v>0</v>
      </c>
      <c r="J20" s="5">
        <f t="shared" si="1"/>
        <v>1</v>
      </c>
      <c r="K20" s="5">
        <f t="shared" si="1"/>
        <v>2</v>
      </c>
      <c r="L20" s="5">
        <f t="shared" si="1"/>
        <v>2</v>
      </c>
      <c r="M20" s="5">
        <f t="shared" si="1"/>
        <v>6</v>
      </c>
      <c r="N20" s="5">
        <f t="shared" si="1"/>
        <v>2</v>
      </c>
      <c r="O20" s="5">
        <f t="shared" si="1"/>
        <v>2</v>
      </c>
      <c r="P20" s="5">
        <f t="shared" si="1"/>
        <v>0</v>
      </c>
      <c r="Q20" s="5">
        <f t="shared" si="1"/>
        <v>4</v>
      </c>
      <c r="R20" s="5">
        <f t="shared" si="1"/>
        <v>2</v>
      </c>
      <c r="S20" s="5">
        <f t="shared" si="1"/>
        <v>1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437</v>
      </c>
    </row>
    <row r="5" spans="2:14" ht="12.75">
      <c r="B5" s="2" t="s">
        <v>438</v>
      </c>
      <c r="D5" s="2" t="s">
        <v>439</v>
      </c>
      <c r="F5" s="2" t="s">
        <v>440</v>
      </c>
      <c r="H5" s="2" t="s">
        <v>441</v>
      </c>
      <c r="J5" s="2" t="s">
        <v>442</v>
      </c>
      <c r="L5" s="2" t="s">
        <v>443</v>
      </c>
      <c r="N5" s="2" t="s">
        <v>410</v>
      </c>
    </row>
    <row r="6" spans="1:13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</row>
    <row r="7" spans="1:14" ht="12.75">
      <c r="A7" t="s">
        <v>357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aca="true" t="shared" si="0" ref="N7:N19">SUM(B7:M7)</f>
        <v>1</v>
      </c>
    </row>
    <row r="8" spans="1:14" ht="12.75">
      <c r="A8" t="s">
        <v>358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1</v>
      </c>
    </row>
    <row r="9" spans="1:14" ht="12.75">
      <c r="A9" t="s">
        <v>359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1</v>
      </c>
    </row>
    <row r="10" spans="1:14" ht="12.75">
      <c r="A10" t="s">
        <v>360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1</v>
      </c>
    </row>
    <row r="11" spans="1:14" ht="12.75">
      <c r="A11" t="s">
        <v>361</v>
      </c>
      <c r="B11" s="4">
        <v>0</v>
      </c>
      <c r="C11" s="4">
        <v>0</v>
      </c>
      <c r="D11" s="4">
        <v>0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3</v>
      </c>
    </row>
    <row r="12" spans="1:14" ht="12.75">
      <c r="A12" t="s">
        <v>362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2</v>
      </c>
    </row>
    <row r="13" spans="1:14" ht="12.75">
      <c r="A13" t="s">
        <v>363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1</v>
      </c>
    </row>
    <row r="14" spans="1:14" ht="12.75">
      <c r="A14" t="s">
        <v>364</v>
      </c>
      <c r="B14" s="4">
        <v>0</v>
      </c>
      <c r="C14" s="4">
        <v>0</v>
      </c>
      <c r="D14" s="4">
        <v>1</v>
      </c>
      <c r="E14" s="4">
        <v>2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4</v>
      </c>
    </row>
    <row r="15" spans="1:14" ht="12.75">
      <c r="A15" t="s">
        <v>365</v>
      </c>
      <c r="B15" s="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2</v>
      </c>
    </row>
    <row r="16" spans="1:14" ht="12.75">
      <c r="A16" t="s">
        <v>367</v>
      </c>
      <c r="B16" s="4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2</v>
      </c>
    </row>
    <row r="17" spans="1:14" ht="12.75">
      <c r="A17" t="s">
        <v>368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1</v>
      </c>
    </row>
    <row r="18" spans="1:14" ht="12.75">
      <c r="A18" t="s">
        <v>369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</v>
      </c>
    </row>
    <row r="19" spans="1:14" ht="12.75">
      <c r="A19" t="s">
        <v>371</v>
      </c>
      <c r="B19" s="4">
        <v>0</v>
      </c>
      <c r="C19" s="4">
        <v>0</v>
      </c>
      <c r="D19" s="4">
        <v>2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4</v>
      </c>
    </row>
    <row r="20" spans="1:14" ht="12.75">
      <c r="A20" s="2" t="s">
        <v>352</v>
      </c>
      <c r="B20" s="5">
        <f aca="true" t="shared" si="1" ref="B20:N20">SUM(B7:B19)</f>
        <v>3</v>
      </c>
      <c r="C20" s="5">
        <f t="shared" si="1"/>
        <v>1</v>
      </c>
      <c r="D20" s="5">
        <f t="shared" si="1"/>
        <v>5</v>
      </c>
      <c r="E20" s="5">
        <f t="shared" si="1"/>
        <v>12</v>
      </c>
      <c r="F20" s="5">
        <f t="shared" si="1"/>
        <v>0</v>
      </c>
      <c r="G20" s="5">
        <f t="shared" si="1"/>
        <v>0</v>
      </c>
      <c r="H20" s="5">
        <f t="shared" si="1"/>
        <v>1</v>
      </c>
      <c r="I20" s="5">
        <f t="shared" si="1"/>
        <v>2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444</v>
      </c>
    </row>
    <row r="5" spans="2:20" ht="12.75">
      <c r="B5" s="2" t="s">
        <v>125</v>
      </c>
      <c r="D5" s="2" t="s">
        <v>445</v>
      </c>
      <c r="F5" s="2" t="s">
        <v>446</v>
      </c>
      <c r="H5" s="2" t="s">
        <v>447</v>
      </c>
      <c r="J5" s="2" t="s">
        <v>448</v>
      </c>
      <c r="L5" s="2" t="s">
        <v>449</v>
      </c>
      <c r="N5" s="2" t="s">
        <v>450</v>
      </c>
      <c r="P5" s="2" t="s">
        <v>451</v>
      </c>
      <c r="R5" s="2" t="s">
        <v>452</v>
      </c>
      <c r="T5" s="2" t="s">
        <v>352</v>
      </c>
    </row>
    <row r="6" spans="1:19" ht="12.75">
      <c r="A6" s="2" t="s">
        <v>346</v>
      </c>
      <c r="B6" t="s">
        <v>353</v>
      </c>
      <c r="C6" t="s">
        <v>354</v>
      </c>
      <c r="D6" t="s">
        <v>353</v>
      </c>
      <c r="E6" t="s">
        <v>354</v>
      </c>
      <c r="F6" t="s">
        <v>353</v>
      </c>
      <c r="G6" t="s">
        <v>354</v>
      </c>
      <c r="H6" t="s">
        <v>353</v>
      </c>
      <c r="I6" t="s">
        <v>354</v>
      </c>
      <c r="J6" t="s">
        <v>353</v>
      </c>
      <c r="K6" t="s">
        <v>354</v>
      </c>
      <c r="L6" t="s">
        <v>353</v>
      </c>
      <c r="M6" t="s">
        <v>354</v>
      </c>
      <c r="N6" t="s">
        <v>353</v>
      </c>
      <c r="O6" t="s">
        <v>354</v>
      </c>
      <c r="P6" t="s">
        <v>353</v>
      </c>
      <c r="Q6" t="s">
        <v>354</v>
      </c>
      <c r="R6" t="s">
        <v>353</v>
      </c>
      <c r="S6" t="s">
        <v>354</v>
      </c>
    </row>
    <row r="7" spans="1:20" ht="12.75">
      <c r="A7" t="s">
        <v>391</v>
      </c>
      <c r="B7" s="4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5">
        <f aca="true" t="shared" si="0" ref="T7:T20">SUM(B7:S7)</f>
        <v>14</v>
      </c>
    </row>
    <row r="8" spans="1:20" ht="12.75">
      <c r="A8" t="s">
        <v>357</v>
      </c>
      <c r="B8" s="4">
        <v>0</v>
      </c>
      <c r="C8" s="4">
        <v>28</v>
      </c>
      <c r="D8" s="4">
        <v>0</v>
      </c>
      <c r="E8" s="4">
        <v>19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5">
        <f t="shared" si="0"/>
        <v>49</v>
      </c>
    </row>
    <row r="9" spans="1:20" ht="12.75">
      <c r="A9" t="s">
        <v>358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153</v>
      </c>
      <c r="Q9" s="4">
        <v>0</v>
      </c>
      <c r="R9" s="4">
        <v>0</v>
      </c>
      <c r="S9" s="4">
        <v>0</v>
      </c>
      <c r="T9" s="5">
        <f t="shared" si="0"/>
        <v>153</v>
      </c>
    </row>
    <row r="10" spans="1:20" ht="12.75">
      <c r="A10" t="s">
        <v>359</v>
      </c>
      <c r="B10" s="4">
        <v>0</v>
      </c>
      <c r="C10" s="4">
        <v>20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5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0"/>
        <v>25</v>
      </c>
    </row>
    <row r="11" spans="1:20" ht="12.75">
      <c r="A11" t="s">
        <v>360</v>
      </c>
      <c r="B11" s="4">
        <v>44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8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>
        <f t="shared" si="0"/>
        <v>52</v>
      </c>
    </row>
    <row r="12" spans="1:20" ht="12.75">
      <c r="A12" t="s">
        <v>361</v>
      </c>
      <c r="B12" s="4">
        <v>0</v>
      </c>
      <c r="C12" s="4">
        <v>106</v>
      </c>
      <c r="D12" s="4">
        <v>0</v>
      </c>
      <c r="E12" s="4">
        <v>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67</v>
      </c>
      <c r="L12" s="4">
        <v>0</v>
      </c>
      <c r="M12" s="4">
        <v>21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5">
        <f t="shared" si="0"/>
        <v>203</v>
      </c>
    </row>
    <row r="13" spans="1:20" ht="12.75">
      <c r="A13" t="s">
        <v>362</v>
      </c>
      <c r="B13" s="4">
        <v>0</v>
      </c>
      <c r="C13" s="4">
        <v>50</v>
      </c>
      <c r="D13" s="4">
        <v>0</v>
      </c>
      <c r="E13" s="4">
        <v>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5">
        <f t="shared" si="0"/>
        <v>58</v>
      </c>
    </row>
    <row r="14" spans="1:20" ht="12.75">
      <c r="A14" t="s">
        <v>363</v>
      </c>
      <c r="B14" s="4">
        <v>21</v>
      </c>
      <c r="C14" s="4">
        <v>35</v>
      </c>
      <c r="D14" s="4">
        <v>2</v>
      </c>
      <c r="E14" s="4">
        <v>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3</v>
      </c>
      <c r="M14" s="4">
        <v>3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5">
        <f t="shared" si="0"/>
        <v>69</v>
      </c>
    </row>
    <row r="15" spans="1:20" ht="12.75">
      <c r="A15" t="s">
        <v>364</v>
      </c>
      <c r="B15" s="4">
        <v>36</v>
      </c>
      <c r="C15" s="4">
        <v>69</v>
      </c>
      <c r="D15" s="4">
        <v>0</v>
      </c>
      <c r="E15" s="4">
        <v>5</v>
      </c>
      <c r="F15" s="4">
        <v>0</v>
      </c>
      <c r="G15" s="4">
        <v>23</v>
      </c>
      <c r="H15" s="4">
        <v>0</v>
      </c>
      <c r="I15" s="4">
        <v>3</v>
      </c>
      <c r="J15" s="4">
        <v>0</v>
      </c>
      <c r="K15" s="4">
        <v>1</v>
      </c>
      <c r="L15" s="4">
        <v>0</v>
      </c>
      <c r="M15" s="4">
        <v>7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5">
        <f t="shared" si="0"/>
        <v>144</v>
      </c>
    </row>
    <row r="16" spans="1:20" ht="12.75">
      <c r="A16" t="s">
        <v>365</v>
      </c>
      <c r="B16" s="4">
        <v>37</v>
      </c>
      <c r="C16" s="4">
        <v>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27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>
        <f t="shared" si="0"/>
        <v>98</v>
      </c>
    </row>
    <row r="17" spans="1:20" ht="12.75">
      <c r="A17" t="s">
        <v>367</v>
      </c>
      <c r="B17" s="4">
        <v>96</v>
      </c>
      <c r="C17" s="4">
        <v>0</v>
      </c>
      <c r="D17" s="4"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5">
        <f t="shared" si="0"/>
        <v>103</v>
      </c>
    </row>
    <row r="18" spans="1:20" ht="12.75">
      <c r="A18" t="s">
        <v>368</v>
      </c>
      <c r="B18" s="4">
        <v>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5">
        <f t="shared" si="0"/>
        <v>43</v>
      </c>
    </row>
    <row r="19" spans="1:20" ht="12.75">
      <c r="A19" t="s">
        <v>369</v>
      </c>
      <c r="B19" s="4">
        <v>0</v>
      </c>
      <c r="C19" s="4">
        <v>33</v>
      </c>
      <c r="D19" s="4">
        <v>0</v>
      </c>
      <c r="E19" s="4">
        <v>21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5">
        <f t="shared" si="0"/>
        <v>66</v>
      </c>
    </row>
    <row r="20" spans="1:20" ht="12.75">
      <c r="A20" t="s">
        <v>371</v>
      </c>
      <c r="B20" s="4">
        <v>38</v>
      </c>
      <c r="C20" s="4">
        <v>100</v>
      </c>
      <c r="D20" s="4">
        <v>0</v>
      </c>
      <c r="E20" s="4">
        <v>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5">
        <f t="shared" si="0"/>
        <v>153</v>
      </c>
    </row>
    <row r="21" spans="1:20" ht="12.75">
      <c r="A21" s="2" t="s">
        <v>352</v>
      </c>
      <c r="B21" s="5">
        <f aca="true" t="shared" si="1" ref="B21:T21">SUM(B7:B20)</f>
        <v>329</v>
      </c>
      <c r="C21" s="5">
        <f t="shared" si="1"/>
        <v>475</v>
      </c>
      <c r="D21" s="5">
        <f t="shared" si="1"/>
        <v>6</v>
      </c>
      <c r="E21" s="5">
        <f t="shared" si="1"/>
        <v>69</v>
      </c>
      <c r="F21" s="5">
        <f t="shared" si="1"/>
        <v>0</v>
      </c>
      <c r="G21" s="5">
        <f t="shared" si="1"/>
        <v>23</v>
      </c>
      <c r="H21" s="5">
        <f t="shared" si="1"/>
        <v>0</v>
      </c>
      <c r="I21" s="5">
        <f t="shared" si="1"/>
        <v>3</v>
      </c>
      <c r="J21" s="5">
        <f t="shared" si="1"/>
        <v>0</v>
      </c>
      <c r="K21" s="5">
        <f t="shared" si="1"/>
        <v>80</v>
      </c>
      <c r="L21" s="5">
        <f t="shared" si="1"/>
        <v>14</v>
      </c>
      <c r="M21" s="5">
        <f t="shared" si="1"/>
        <v>78</v>
      </c>
      <c r="N21" s="5">
        <f t="shared" si="1"/>
        <v>0</v>
      </c>
      <c r="O21" s="5">
        <f t="shared" si="1"/>
        <v>0</v>
      </c>
      <c r="P21" s="5">
        <f t="shared" si="1"/>
        <v>153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1230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73</v>
      </c>
    </row>
    <row r="2" ht="12.75">
      <c r="A2" s="2" t="s">
        <v>74</v>
      </c>
    </row>
    <row r="3" ht="12.75">
      <c r="A3" s="2" t="s">
        <v>75</v>
      </c>
    </row>
    <row r="4" spans="1:5" ht="15.75">
      <c r="A4" s="3" t="s">
        <v>76</v>
      </c>
      <c r="E4" s="3" t="s">
        <v>77</v>
      </c>
    </row>
    <row r="5" spans="1:5" ht="12.75">
      <c r="A5" s="2" t="s">
        <v>78</v>
      </c>
      <c r="E5" s="2" t="s">
        <v>79</v>
      </c>
    </row>
    <row r="6" spans="1:12" ht="12.75">
      <c r="A6" s="2" t="s">
        <v>80</v>
      </c>
      <c r="B6" s="2" t="s">
        <v>81</v>
      </c>
      <c r="C6" s="2" t="s">
        <v>82</v>
      </c>
      <c r="D6" s="2" t="s">
        <v>4</v>
      </c>
      <c r="E6" s="2" t="s">
        <v>83</v>
      </c>
      <c r="F6" s="2" t="s">
        <v>81</v>
      </c>
      <c r="G6" s="2" t="s">
        <v>82</v>
      </c>
      <c r="H6" s="2" t="s">
        <v>4</v>
      </c>
      <c r="I6" s="2" t="s">
        <v>84</v>
      </c>
      <c r="J6" s="2" t="s">
        <v>81</v>
      </c>
      <c r="K6" s="2" t="s">
        <v>82</v>
      </c>
      <c r="L6" s="2" t="s">
        <v>4</v>
      </c>
    </row>
    <row r="7" spans="1:12" ht="12.75">
      <c r="A7" t="s">
        <v>85</v>
      </c>
      <c r="B7" s="4">
        <v>0</v>
      </c>
      <c r="C7" s="4">
        <v>0</v>
      </c>
      <c r="D7" s="4">
        <v>0</v>
      </c>
      <c r="E7" t="s">
        <v>85</v>
      </c>
      <c r="F7" s="4">
        <v>30692</v>
      </c>
      <c r="G7" s="4">
        <v>25357</v>
      </c>
      <c r="H7" s="4">
        <v>5160</v>
      </c>
      <c r="I7" t="s">
        <v>85</v>
      </c>
      <c r="J7" s="4">
        <v>0</v>
      </c>
      <c r="K7" s="4">
        <v>0</v>
      </c>
      <c r="L7" s="4">
        <v>0</v>
      </c>
    </row>
    <row r="8" spans="1:12" ht="12.75">
      <c r="A8" t="s">
        <v>86</v>
      </c>
      <c r="B8" s="4">
        <v>0</v>
      </c>
      <c r="C8" s="4">
        <v>0</v>
      </c>
      <c r="D8" s="4">
        <v>0</v>
      </c>
      <c r="E8" t="s">
        <v>86</v>
      </c>
      <c r="F8" s="4">
        <v>0</v>
      </c>
      <c r="G8" s="4">
        <v>0</v>
      </c>
      <c r="H8" s="4">
        <v>0</v>
      </c>
      <c r="I8" t="s">
        <v>86</v>
      </c>
      <c r="J8" s="4">
        <v>0</v>
      </c>
      <c r="K8" s="4">
        <v>0</v>
      </c>
      <c r="L8" s="4">
        <v>0</v>
      </c>
    </row>
    <row r="9" spans="1:12" ht="12.75">
      <c r="A9" t="s">
        <v>87</v>
      </c>
      <c r="B9" s="4">
        <v>1</v>
      </c>
      <c r="C9" s="4">
        <v>0</v>
      </c>
      <c r="D9" s="4">
        <v>0</v>
      </c>
      <c r="E9" t="s">
        <v>87</v>
      </c>
      <c r="F9" s="4">
        <v>90539</v>
      </c>
      <c r="G9" s="4">
        <v>32866</v>
      </c>
      <c r="H9" s="4">
        <v>0</v>
      </c>
      <c r="I9" t="s">
        <v>87</v>
      </c>
      <c r="J9" s="4">
        <v>6794</v>
      </c>
      <c r="K9" s="4">
        <v>0</v>
      </c>
      <c r="L9" s="4">
        <v>0</v>
      </c>
    </row>
    <row r="10" spans="1:12" ht="12.75">
      <c r="A10" t="s">
        <v>88</v>
      </c>
      <c r="B10" s="4">
        <v>8</v>
      </c>
      <c r="C10" s="4">
        <v>7</v>
      </c>
      <c r="D10" s="4">
        <v>7</v>
      </c>
      <c r="E10" t="s">
        <v>88</v>
      </c>
      <c r="F10" s="4">
        <v>247574</v>
      </c>
      <c r="G10" s="4">
        <v>202706</v>
      </c>
      <c r="H10" s="4">
        <v>226126</v>
      </c>
      <c r="I10" t="s">
        <v>88</v>
      </c>
      <c r="J10" s="4">
        <v>0</v>
      </c>
      <c r="K10" s="4">
        <v>0</v>
      </c>
      <c r="L10" s="4">
        <v>0</v>
      </c>
    </row>
    <row r="11" spans="1:12" ht="12.75">
      <c r="A11" t="s">
        <v>89</v>
      </c>
      <c r="B11" s="4">
        <v>11</v>
      </c>
      <c r="C11" s="4">
        <v>10</v>
      </c>
      <c r="D11" s="4">
        <v>9</v>
      </c>
      <c r="E11" t="s">
        <v>89</v>
      </c>
      <c r="F11" s="4">
        <v>297454</v>
      </c>
      <c r="G11" s="4">
        <v>241185</v>
      </c>
      <c r="H11" s="4">
        <v>235300</v>
      </c>
      <c r="I11" t="s">
        <v>89</v>
      </c>
      <c r="J11" s="4">
        <v>0</v>
      </c>
      <c r="K11" s="4">
        <v>0</v>
      </c>
      <c r="L11" s="4">
        <v>0</v>
      </c>
    </row>
    <row r="12" spans="1:12" ht="12.75">
      <c r="A12" t="s">
        <v>90</v>
      </c>
      <c r="B12" s="4">
        <v>4</v>
      </c>
      <c r="C12" s="4">
        <v>4</v>
      </c>
      <c r="D12" s="4">
        <v>4</v>
      </c>
      <c r="E12" t="s">
        <v>90</v>
      </c>
      <c r="F12" s="4">
        <v>101931</v>
      </c>
      <c r="G12" s="4">
        <v>93026</v>
      </c>
      <c r="H12" s="4">
        <v>97914</v>
      </c>
      <c r="I12" t="s">
        <v>90</v>
      </c>
      <c r="J12" s="4">
        <v>0</v>
      </c>
      <c r="K12" s="4">
        <v>0</v>
      </c>
      <c r="L12" s="4">
        <v>0</v>
      </c>
    </row>
    <row r="13" spans="1:12" ht="12.75">
      <c r="A13" t="s">
        <v>91</v>
      </c>
      <c r="B13" s="4">
        <v>4</v>
      </c>
      <c r="C13" s="4">
        <v>4</v>
      </c>
      <c r="D13" s="4">
        <v>4</v>
      </c>
      <c r="E13" t="s">
        <v>91</v>
      </c>
      <c r="F13" s="4">
        <v>50879</v>
      </c>
      <c r="G13" s="4">
        <v>81311</v>
      </c>
      <c r="H13" s="4">
        <v>89953</v>
      </c>
      <c r="I13" t="s">
        <v>91</v>
      </c>
      <c r="J13" s="4">
        <v>0</v>
      </c>
      <c r="K13" s="4">
        <v>0</v>
      </c>
      <c r="L13" s="4">
        <v>0</v>
      </c>
    </row>
    <row r="14" spans="1:12" ht="12.75">
      <c r="A14" s="2" t="s">
        <v>92</v>
      </c>
      <c r="B14" s="5">
        <f>SUM(B7:B13)</f>
        <v>28</v>
      </c>
      <c r="C14" s="5">
        <f>SUM(C7:C13)</f>
        <v>25</v>
      </c>
      <c r="D14" s="5">
        <f>SUM(D7:D13)</f>
        <v>24</v>
      </c>
      <c r="E14" s="2" t="s">
        <v>93</v>
      </c>
      <c r="F14" s="5">
        <f>SUM(F7:F13)</f>
        <v>819069</v>
      </c>
      <c r="G14" s="5">
        <f>SUM(G7:G13)</f>
        <v>676451</v>
      </c>
      <c r="H14" s="5">
        <f>SUM(H7:H13)</f>
        <v>654453</v>
      </c>
      <c r="I14" s="2" t="s">
        <v>92</v>
      </c>
      <c r="J14" s="5">
        <f>SUM(J7:J13)</f>
        <v>6794</v>
      </c>
      <c r="K14" s="5">
        <f>SUM(K7:K13)</f>
        <v>0</v>
      </c>
      <c r="L14" s="5">
        <f>SUM(L7:L13)</f>
        <v>0</v>
      </c>
    </row>
    <row r="15" spans="5:8" ht="12.75">
      <c r="E15" s="2" t="s">
        <v>94</v>
      </c>
      <c r="F15" s="4">
        <v>511181</v>
      </c>
      <c r="G15" s="4">
        <v>506839</v>
      </c>
      <c r="H15" s="4">
        <v>495944</v>
      </c>
    </row>
    <row r="16" spans="5:8" ht="12.75">
      <c r="E16" s="2" t="s">
        <v>95</v>
      </c>
      <c r="F16" s="5">
        <f>SUM(F14:F15)</f>
        <v>1330250</v>
      </c>
      <c r="G16" s="5">
        <f>SUM(G14:G15)</f>
        <v>1183290</v>
      </c>
      <c r="H16" s="5">
        <f>SUM(H14:H15)</f>
        <v>1150397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453</v>
      </c>
    </row>
    <row r="5" spans="1:10" ht="12.75">
      <c r="A5" s="2" t="s">
        <v>346</v>
      </c>
      <c r="B5" s="2" t="s">
        <v>454</v>
      </c>
      <c r="C5" s="2" t="s">
        <v>455</v>
      </c>
      <c r="D5" s="2" t="s">
        <v>456</v>
      </c>
      <c r="E5" s="2" t="s">
        <v>457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352</v>
      </c>
    </row>
    <row r="6" spans="2:10" ht="12.75">
      <c r="B6" t="s">
        <v>462</v>
      </c>
      <c r="C6" t="s">
        <v>463</v>
      </c>
      <c r="D6" t="s">
        <v>463</v>
      </c>
      <c r="E6" t="s">
        <v>463</v>
      </c>
      <c r="F6" t="s">
        <v>463</v>
      </c>
      <c r="G6" t="s">
        <v>463</v>
      </c>
      <c r="H6" t="s">
        <v>463</v>
      </c>
      <c r="I6" t="s">
        <v>463</v>
      </c>
      <c r="J6" t="s">
        <v>463</v>
      </c>
    </row>
    <row r="7" spans="1:10" ht="12.75">
      <c r="A7" t="s">
        <v>357</v>
      </c>
      <c r="B7" s="6">
        <v>12</v>
      </c>
      <c r="C7" s="4">
        <v>26511</v>
      </c>
      <c r="D7" s="4">
        <v>0</v>
      </c>
      <c r="E7" s="4">
        <v>405</v>
      </c>
      <c r="F7" s="4">
        <v>2274</v>
      </c>
      <c r="G7" s="4">
        <v>0</v>
      </c>
      <c r="H7" s="4">
        <v>0</v>
      </c>
      <c r="I7" s="4">
        <v>0</v>
      </c>
      <c r="J7" s="5">
        <f aca="true" t="shared" si="0" ref="J7:J18">(SUM(C7:I7))-2*(I7)</f>
        <v>29190</v>
      </c>
    </row>
    <row r="8" spans="1:10" ht="12.75">
      <c r="A8" t="s">
        <v>359</v>
      </c>
      <c r="B8" s="6">
        <v>12</v>
      </c>
      <c r="C8" s="4">
        <v>24338</v>
      </c>
      <c r="D8" s="4">
        <v>0</v>
      </c>
      <c r="E8" s="4">
        <v>0</v>
      </c>
      <c r="F8" s="4">
        <v>2058</v>
      </c>
      <c r="G8" s="4">
        <v>0</v>
      </c>
      <c r="H8" s="4">
        <v>0</v>
      </c>
      <c r="I8" s="4">
        <v>0</v>
      </c>
      <c r="J8" s="5">
        <f t="shared" si="0"/>
        <v>26396</v>
      </c>
    </row>
    <row r="9" spans="1:10" ht="12.75">
      <c r="A9" t="s">
        <v>360</v>
      </c>
      <c r="B9" s="6">
        <v>12</v>
      </c>
      <c r="C9" s="4">
        <v>22204</v>
      </c>
      <c r="D9" s="4">
        <v>0</v>
      </c>
      <c r="E9" s="4">
        <v>0</v>
      </c>
      <c r="F9" s="4">
        <v>1864</v>
      </c>
      <c r="G9" s="4">
        <v>0</v>
      </c>
      <c r="H9" s="4">
        <v>0</v>
      </c>
      <c r="I9" s="4">
        <v>0</v>
      </c>
      <c r="J9" s="5">
        <f t="shared" si="0"/>
        <v>24068</v>
      </c>
    </row>
    <row r="10" spans="1:10" ht="12.75">
      <c r="A10" t="s">
        <v>361</v>
      </c>
      <c r="B10" s="6">
        <v>34.57</v>
      </c>
      <c r="C10" s="4">
        <v>60976</v>
      </c>
      <c r="D10" s="4">
        <v>0</v>
      </c>
      <c r="E10" s="4">
        <v>0</v>
      </c>
      <c r="F10" s="4">
        <v>5073</v>
      </c>
      <c r="G10" s="4">
        <v>0</v>
      </c>
      <c r="H10" s="4">
        <v>0</v>
      </c>
      <c r="I10" s="4">
        <v>0</v>
      </c>
      <c r="J10" s="5">
        <f t="shared" si="0"/>
        <v>66049</v>
      </c>
    </row>
    <row r="11" spans="1:10" ht="12.75">
      <c r="A11" t="s">
        <v>362</v>
      </c>
      <c r="B11" s="6">
        <v>20</v>
      </c>
      <c r="C11" s="4">
        <v>36503</v>
      </c>
      <c r="D11" s="4">
        <v>0</v>
      </c>
      <c r="E11" s="4">
        <v>882</v>
      </c>
      <c r="F11" s="4">
        <v>3138</v>
      </c>
      <c r="G11" s="4">
        <v>0</v>
      </c>
      <c r="H11" s="4">
        <v>0</v>
      </c>
      <c r="I11" s="4">
        <v>0</v>
      </c>
      <c r="J11" s="5">
        <f t="shared" si="0"/>
        <v>40523</v>
      </c>
    </row>
    <row r="12" spans="1:10" ht="12.75">
      <c r="A12" t="s">
        <v>363</v>
      </c>
      <c r="B12" s="6">
        <v>23.96</v>
      </c>
      <c r="C12" s="4">
        <v>42173</v>
      </c>
      <c r="D12" s="4">
        <v>0</v>
      </c>
      <c r="E12" s="4">
        <v>0</v>
      </c>
      <c r="F12" s="4">
        <v>3542</v>
      </c>
      <c r="G12" s="4">
        <v>0</v>
      </c>
      <c r="H12" s="4">
        <v>0</v>
      </c>
      <c r="I12" s="4">
        <v>0</v>
      </c>
      <c r="J12" s="5">
        <f t="shared" si="0"/>
        <v>45715</v>
      </c>
    </row>
    <row r="13" spans="1:10" ht="12.75">
      <c r="A13" t="s">
        <v>364</v>
      </c>
      <c r="B13" s="6">
        <v>40.17</v>
      </c>
      <c r="C13" s="4">
        <v>68537</v>
      </c>
      <c r="D13" s="4">
        <v>0</v>
      </c>
      <c r="E13" s="4">
        <v>0</v>
      </c>
      <c r="F13" s="4">
        <v>5745</v>
      </c>
      <c r="G13" s="4">
        <v>0</v>
      </c>
      <c r="H13" s="4">
        <v>0</v>
      </c>
      <c r="I13" s="4">
        <v>0</v>
      </c>
      <c r="J13" s="5">
        <f t="shared" si="0"/>
        <v>74282</v>
      </c>
    </row>
    <row r="14" spans="1:10" ht="12.75">
      <c r="A14" t="s">
        <v>365</v>
      </c>
      <c r="B14" s="6">
        <v>24</v>
      </c>
      <c r="C14" s="4">
        <v>39836</v>
      </c>
      <c r="D14" s="4">
        <v>0</v>
      </c>
      <c r="E14" s="4">
        <v>0</v>
      </c>
      <c r="F14" s="4">
        <v>3345</v>
      </c>
      <c r="G14" s="4">
        <v>0</v>
      </c>
      <c r="H14" s="4">
        <v>0</v>
      </c>
      <c r="I14" s="4">
        <v>0</v>
      </c>
      <c r="J14" s="5">
        <f t="shared" si="0"/>
        <v>43181</v>
      </c>
    </row>
    <row r="15" spans="1:10" ht="12.75">
      <c r="A15" t="s">
        <v>367</v>
      </c>
      <c r="B15" s="6">
        <v>24</v>
      </c>
      <c r="C15" s="4">
        <v>39757</v>
      </c>
      <c r="D15" s="4">
        <v>0</v>
      </c>
      <c r="E15" s="4">
        <v>654</v>
      </c>
      <c r="F15" s="4">
        <v>3402</v>
      </c>
      <c r="G15" s="4">
        <v>0</v>
      </c>
      <c r="H15" s="4">
        <v>0</v>
      </c>
      <c r="I15" s="4">
        <v>0</v>
      </c>
      <c r="J15" s="5">
        <f t="shared" si="0"/>
        <v>43813</v>
      </c>
    </row>
    <row r="16" spans="1:10" ht="12.75">
      <c r="A16" t="s">
        <v>368</v>
      </c>
      <c r="B16" s="6">
        <v>12</v>
      </c>
      <c r="C16" s="4">
        <v>18230</v>
      </c>
      <c r="D16" s="4">
        <v>0</v>
      </c>
      <c r="E16" s="4">
        <v>0</v>
      </c>
      <c r="F16" s="4">
        <v>1531</v>
      </c>
      <c r="G16" s="4">
        <v>0</v>
      </c>
      <c r="H16" s="4">
        <v>0</v>
      </c>
      <c r="I16" s="4">
        <v>0</v>
      </c>
      <c r="J16" s="5">
        <f t="shared" si="0"/>
        <v>19761</v>
      </c>
    </row>
    <row r="17" spans="1:10" ht="12.75">
      <c r="A17" t="s">
        <v>369</v>
      </c>
      <c r="B17" s="6">
        <v>12</v>
      </c>
      <c r="C17" s="4">
        <v>18230</v>
      </c>
      <c r="D17" s="4">
        <v>0</v>
      </c>
      <c r="E17" s="4">
        <v>0</v>
      </c>
      <c r="F17" s="4">
        <v>1531</v>
      </c>
      <c r="G17" s="4">
        <v>0</v>
      </c>
      <c r="H17" s="4">
        <v>0</v>
      </c>
      <c r="I17" s="4">
        <v>0</v>
      </c>
      <c r="J17" s="5">
        <f t="shared" si="0"/>
        <v>19761</v>
      </c>
    </row>
    <row r="18" spans="1:10" ht="12.75">
      <c r="A18" t="s">
        <v>371</v>
      </c>
      <c r="B18" s="6">
        <v>47.58</v>
      </c>
      <c r="C18" s="4">
        <v>75262</v>
      </c>
      <c r="D18" s="4">
        <v>0</v>
      </c>
      <c r="E18" s="4">
        <v>0</v>
      </c>
      <c r="F18" s="4">
        <v>6311</v>
      </c>
      <c r="G18" s="4">
        <v>0</v>
      </c>
      <c r="H18" s="4">
        <v>0</v>
      </c>
      <c r="I18" s="4">
        <v>0</v>
      </c>
      <c r="J18" s="5">
        <f t="shared" si="0"/>
        <v>81573</v>
      </c>
    </row>
    <row r="19" spans="1:10" ht="12.75">
      <c r="A19" s="2" t="s">
        <v>352</v>
      </c>
      <c r="B19" s="7">
        <f aca="true" t="shared" si="1" ref="B19:J19">SUM(B7:B18)</f>
        <v>274.28</v>
      </c>
      <c r="C19" s="5">
        <f t="shared" si="1"/>
        <v>472557</v>
      </c>
      <c r="D19" s="5">
        <f t="shared" si="1"/>
        <v>0</v>
      </c>
      <c r="E19" s="5">
        <f t="shared" si="1"/>
        <v>1941</v>
      </c>
      <c r="F19" s="5">
        <f t="shared" si="1"/>
        <v>39814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514312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464</v>
      </c>
    </row>
    <row r="5" ht="12.75">
      <c r="A5" s="2" t="s">
        <v>465</v>
      </c>
    </row>
    <row r="6" spans="1:8" ht="12.75">
      <c r="A6" s="2" t="s">
        <v>346</v>
      </c>
      <c r="B6" s="2" t="s">
        <v>466</v>
      </c>
      <c r="C6" s="2" t="s">
        <v>467</v>
      </c>
      <c r="D6" s="2" t="s">
        <v>468</v>
      </c>
      <c r="E6" s="2" t="s">
        <v>469</v>
      </c>
      <c r="F6" s="2" t="s">
        <v>470</v>
      </c>
      <c r="G6" s="2" t="s">
        <v>471</v>
      </c>
      <c r="H6" s="2" t="s">
        <v>472</v>
      </c>
    </row>
    <row r="7" spans="1:8" ht="12.75">
      <c r="A7" s="2" t="s">
        <v>391</v>
      </c>
      <c r="B7">
        <v>0</v>
      </c>
      <c r="C7">
        <v>0</v>
      </c>
      <c r="D7">
        <v>0</v>
      </c>
      <c r="E7">
        <v>0</v>
      </c>
      <c r="F7">
        <v>4093</v>
      </c>
      <c r="G7">
        <v>0</v>
      </c>
      <c r="H7">
        <v>0</v>
      </c>
    </row>
    <row r="8" spans="1:8" ht="12.75">
      <c r="A8" s="2" t="s">
        <v>357</v>
      </c>
      <c r="B8">
        <v>199</v>
      </c>
      <c r="C8">
        <v>0</v>
      </c>
      <c r="D8">
        <v>0</v>
      </c>
      <c r="E8">
        <v>12911</v>
      </c>
      <c r="F8">
        <v>3228</v>
      </c>
      <c r="G8">
        <v>623</v>
      </c>
      <c r="H8">
        <v>0</v>
      </c>
    </row>
    <row r="9" spans="1:8" ht="12.75">
      <c r="A9" s="2" t="s">
        <v>359</v>
      </c>
      <c r="B9">
        <v>183</v>
      </c>
      <c r="C9">
        <v>1111</v>
      </c>
      <c r="D9">
        <v>0</v>
      </c>
      <c r="E9">
        <v>12911</v>
      </c>
      <c r="F9">
        <v>1751</v>
      </c>
      <c r="G9">
        <v>623</v>
      </c>
      <c r="H9">
        <v>0</v>
      </c>
    </row>
    <row r="10" spans="1:8" ht="12.75">
      <c r="A10" s="2" t="s">
        <v>360</v>
      </c>
      <c r="B10">
        <v>167</v>
      </c>
      <c r="C10">
        <v>0</v>
      </c>
      <c r="D10">
        <v>0</v>
      </c>
      <c r="E10">
        <v>12911</v>
      </c>
      <c r="F10">
        <v>3228</v>
      </c>
      <c r="G10">
        <v>623</v>
      </c>
      <c r="H10">
        <v>0</v>
      </c>
    </row>
    <row r="11" spans="1:8" ht="12.75">
      <c r="A11" s="2" t="s">
        <v>361</v>
      </c>
      <c r="B11">
        <v>457</v>
      </c>
      <c r="C11">
        <v>1068</v>
      </c>
      <c r="D11">
        <v>0</v>
      </c>
      <c r="E11">
        <v>12911</v>
      </c>
      <c r="F11">
        <v>4975</v>
      </c>
      <c r="G11">
        <v>1776</v>
      </c>
      <c r="H11">
        <v>0</v>
      </c>
    </row>
    <row r="12" spans="1:8" ht="12.75">
      <c r="A12" s="2" t="s">
        <v>362</v>
      </c>
      <c r="B12">
        <v>274</v>
      </c>
      <c r="C12">
        <v>0</v>
      </c>
      <c r="D12">
        <v>0</v>
      </c>
      <c r="E12">
        <v>0</v>
      </c>
      <c r="F12">
        <v>0</v>
      </c>
      <c r="G12">
        <v>909</v>
      </c>
      <c r="H12">
        <v>0</v>
      </c>
    </row>
    <row r="13" spans="1:8" ht="12.75">
      <c r="A13" s="2" t="s">
        <v>363</v>
      </c>
      <c r="B13">
        <v>316</v>
      </c>
      <c r="C13">
        <v>1100</v>
      </c>
      <c r="D13">
        <v>0</v>
      </c>
      <c r="E13">
        <v>0</v>
      </c>
      <c r="F13">
        <v>0</v>
      </c>
      <c r="G13">
        <v>1085</v>
      </c>
      <c r="H13">
        <v>0</v>
      </c>
    </row>
    <row r="14" spans="1:8" ht="12.75">
      <c r="A14" s="2" t="s">
        <v>364</v>
      </c>
      <c r="B14">
        <v>514</v>
      </c>
      <c r="C14">
        <v>1111</v>
      </c>
      <c r="D14">
        <v>0</v>
      </c>
      <c r="E14">
        <v>0</v>
      </c>
      <c r="F14">
        <v>0</v>
      </c>
      <c r="G14">
        <v>1827</v>
      </c>
      <c r="H14">
        <v>283</v>
      </c>
    </row>
    <row r="15" spans="1:8" ht="12.75">
      <c r="A15" s="2" t="s">
        <v>365</v>
      </c>
      <c r="B15">
        <v>299</v>
      </c>
      <c r="C15">
        <v>0</v>
      </c>
      <c r="D15">
        <v>0</v>
      </c>
      <c r="E15">
        <v>0</v>
      </c>
      <c r="F15">
        <v>0</v>
      </c>
      <c r="G15">
        <v>1099</v>
      </c>
      <c r="H15">
        <v>0</v>
      </c>
    </row>
    <row r="16" spans="1:8" ht="12.75">
      <c r="A16" s="2" t="s">
        <v>367</v>
      </c>
      <c r="B16">
        <v>298</v>
      </c>
      <c r="C16">
        <v>0</v>
      </c>
      <c r="D16">
        <v>0</v>
      </c>
      <c r="E16">
        <v>0</v>
      </c>
      <c r="F16">
        <v>0</v>
      </c>
      <c r="G16">
        <v>937</v>
      </c>
      <c r="H16">
        <v>0</v>
      </c>
    </row>
    <row r="17" spans="1:8" ht="12.75">
      <c r="A17" s="2" t="s">
        <v>368</v>
      </c>
      <c r="B17">
        <v>137</v>
      </c>
      <c r="C17">
        <v>0</v>
      </c>
      <c r="D17">
        <v>0</v>
      </c>
      <c r="E17">
        <v>0</v>
      </c>
      <c r="F17">
        <v>0</v>
      </c>
      <c r="G17">
        <v>472</v>
      </c>
      <c r="H17">
        <v>0</v>
      </c>
    </row>
    <row r="18" spans="1:8" ht="12.75">
      <c r="A18" s="2" t="s">
        <v>369</v>
      </c>
      <c r="B18">
        <v>137</v>
      </c>
      <c r="C18">
        <v>0</v>
      </c>
      <c r="D18">
        <v>0</v>
      </c>
      <c r="E18">
        <v>0</v>
      </c>
      <c r="F18">
        <v>0</v>
      </c>
      <c r="G18">
        <v>432</v>
      </c>
      <c r="H18">
        <v>0</v>
      </c>
    </row>
    <row r="19" spans="1:8" ht="12.75">
      <c r="A19" s="2" t="s">
        <v>371</v>
      </c>
      <c r="B19">
        <v>564</v>
      </c>
      <c r="C19">
        <v>0</v>
      </c>
      <c r="D19">
        <v>0</v>
      </c>
      <c r="E19">
        <v>0</v>
      </c>
      <c r="F19">
        <v>0</v>
      </c>
      <c r="G19">
        <v>2041</v>
      </c>
      <c r="H19">
        <v>0</v>
      </c>
    </row>
    <row r="20" spans="1:8" ht="12.75">
      <c r="A20" s="2" t="s">
        <v>473</v>
      </c>
      <c r="B20" s="2">
        <f aca="true" t="shared" si="0" ref="B20:H20">SUM(B7:B19)</f>
        <v>3545</v>
      </c>
      <c r="C20" s="2">
        <f t="shared" si="0"/>
        <v>4390</v>
      </c>
      <c r="D20" s="2">
        <f t="shared" si="0"/>
        <v>0</v>
      </c>
      <c r="E20" s="2">
        <f t="shared" si="0"/>
        <v>51644</v>
      </c>
      <c r="F20" s="2">
        <f t="shared" si="0"/>
        <v>17275</v>
      </c>
      <c r="G20" s="2">
        <f t="shared" si="0"/>
        <v>12447</v>
      </c>
      <c r="H20" s="2">
        <f t="shared" si="0"/>
        <v>283</v>
      </c>
    </row>
    <row r="22" ht="12.75">
      <c r="A22" s="2" t="s">
        <v>474</v>
      </c>
    </row>
    <row r="23" spans="1:13" ht="12.75">
      <c r="A23" s="2" t="s">
        <v>346</v>
      </c>
      <c r="B23" s="2" t="s">
        <v>475</v>
      </c>
      <c r="C23" s="2" t="s">
        <v>476</v>
      </c>
      <c r="D23" s="2" t="s">
        <v>477</v>
      </c>
      <c r="E23" s="2" t="s">
        <v>478</v>
      </c>
      <c r="F23" s="2" t="s">
        <v>479</v>
      </c>
      <c r="G23" s="2" t="s">
        <v>480</v>
      </c>
      <c r="H23" s="2" t="s">
        <v>481</v>
      </c>
      <c r="I23" s="2" t="s">
        <v>482</v>
      </c>
      <c r="J23" s="2" t="s">
        <v>483</v>
      </c>
      <c r="K23" s="2" t="s">
        <v>484</v>
      </c>
      <c r="L23" s="2" t="s">
        <v>485</v>
      </c>
      <c r="M23" s="2" t="s">
        <v>486</v>
      </c>
    </row>
    <row r="24" spans="1:13" ht="12.75">
      <c r="A24" s="2" t="s">
        <v>391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1067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s="2" t="s">
        <v>357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179</v>
      </c>
      <c r="M25">
        <v>0</v>
      </c>
    </row>
    <row r="26" spans="1:13" ht="12.75">
      <c r="A26" s="2" t="s">
        <v>359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179</v>
      </c>
      <c r="M26">
        <v>0</v>
      </c>
    </row>
    <row r="27" spans="1:13" ht="12.75">
      <c r="A27" s="2" t="s">
        <v>360</v>
      </c>
      <c r="B27">
        <v>0</v>
      </c>
      <c r="C27">
        <v>0</v>
      </c>
      <c r="D27">
        <v>0</v>
      </c>
      <c r="E27">
        <v>0</v>
      </c>
      <c r="F27">
        <v>0</v>
      </c>
      <c r="G27">
        <v>2494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s="2" t="s">
        <v>361</v>
      </c>
      <c r="B28">
        <v>0</v>
      </c>
      <c r="C28">
        <v>1627</v>
      </c>
      <c r="D28">
        <v>0</v>
      </c>
      <c r="E28">
        <v>0</v>
      </c>
      <c r="F28">
        <v>3548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740</v>
      </c>
    </row>
    <row r="29" spans="1:13" ht="12.75">
      <c r="A29" s="2" t="s">
        <v>362</v>
      </c>
      <c r="B29">
        <v>0</v>
      </c>
      <c r="C29">
        <v>0</v>
      </c>
      <c r="D29">
        <v>0</v>
      </c>
      <c r="E29">
        <v>0</v>
      </c>
      <c r="F29">
        <v>2128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167</v>
      </c>
    </row>
    <row r="30" spans="1:13" ht="12.75">
      <c r="A30" s="2" t="s">
        <v>363</v>
      </c>
      <c r="B30">
        <v>0</v>
      </c>
      <c r="C30">
        <v>1760</v>
      </c>
      <c r="D30">
        <v>0</v>
      </c>
      <c r="E30">
        <v>0</v>
      </c>
      <c r="F30">
        <v>4752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1768</v>
      </c>
    </row>
    <row r="31" spans="1:13" ht="12.75">
      <c r="A31" s="2" t="s">
        <v>364</v>
      </c>
      <c r="B31">
        <v>0</v>
      </c>
      <c r="C31">
        <v>1672</v>
      </c>
      <c r="D31">
        <v>0</v>
      </c>
      <c r="E31">
        <v>0</v>
      </c>
      <c r="F31">
        <v>3605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1164</v>
      </c>
    </row>
    <row r="32" spans="1:13" ht="12.75">
      <c r="A32" s="2" t="s">
        <v>365</v>
      </c>
      <c r="B32">
        <v>0</v>
      </c>
      <c r="C32">
        <v>0</v>
      </c>
      <c r="D32">
        <v>0</v>
      </c>
      <c r="E32">
        <v>0</v>
      </c>
      <c r="F32">
        <v>2452</v>
      </c>
      <c r="G32">
        <v>1791</v>
      </c>
      <c r="H32">
        <v>0</v>
      </c>
      <c r="I32">
        <v>0</v>
      </c>
      <c r="J32">
        <v>0</v>
      </c>
      <c r="K32">
        <v>0</v>
      </c>
      <c r="L32">
        <v>0</v>
      </c>
      <c r="M32">
        <v>530</v>
      </c>
    </row>
    <row r="33" spans="1:13" ht="12.75">
      <c r="A33" s="2" t="s">
        <v>366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993</v>
      </c>
    </row>
    <row r="34" spans="1:13" ht="12.75">
      <c r="A34" s="2" t="s">
        <v>367</v>
      </c>
      <c r="B34">
        <v>0</v>
      </c>
      <c r="C34">
        <v>3719</v>
      </c>
      <c r="D34">
        <v>0</v>
      </c>
      <c r="E34">
        <v>0</v>
      </c>
      <c r="F34">
        <v>2648</v>
      </c>
      <c r="G34">
        <v>0</v>
      </c>
      <c r="H34">
        <v>0</v>
      </c>
      <c r="I34">
        <v>0</v>
      </c>
      <c r="J34">
        <v>0</v>
      </c>
      <c r="K34">
        <v>0</v>
      </c>
      <c r="L34">
        <v>111</v>
      </c>
      <c r="M34">
        <v>0</v>
      </c>
    </row>
    <row r="35" spans="1:13" ht="12.75">
      <c r="A35" s="2" t="s">
        <v>368</v>
      </c>
      <c r="B35">
        <v>0</v>
      </c>
      <c r="C35">
        <v>1759</v>
      </c>
      <c r="D35">
        <v>0</v>
      </c>
      <c r="E35">
        <v>0</v>
      </c>
      <c r="F35">
        <v>1086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2.75">
      <c r="A36" s="2" t="s">
        <v>369</v>
      </c>
      <c r="B36">
        <v>0</v>
      </c>
      <c r="C36">
        <v>1450</v>
      </c>
      <c r="D36">
        <v>0</v>
      </c>
      <c r="E36">
        <v>0</v>
      </c>
      <c r="F36">
        <v>1334</v>
      </c>
      <c r="G36">
        <v>0</v>
      </c>
      <c r="H36">
        <v>0</v>
      </c>
      <c r="I36">
        <v>0</v>
      </c>
      <c r="J36">
        <v>0</v>
      </c>
      <c r="K36">
        <v>0</v>
      </c>
      <c r="L36">
        <v>59</v>
      </c>
      <c r="M36">
        <v>0</v>
      </c>
    </row>
    <row r="37" spans="1:13" ht="12.75">
      <c r="A37" s="2" t="s">
        <v>371</v>
      </c>
      <c r="B37">
        <v>3621</v>
      </c>
      <c r="C37">
        <v>0</v>
      </c>
      <c r="D37">
        <v>0</v>
      </c>
      <c r="E37">
        <v>0</v>
      </c>
      <c r="F37">
        <v>2147</v>
      </c>
      <c r="G37">
        <v>0</v>
      </c>
      <c r="H37">
        <v>0</v>
      </c>
      <c r="I37">
        <v>0</v>
      </c>
      <c r="J37">
        <v>0</v>
      </c>
      <c r="K37">
        <v>0</v>
      </c>
      <c r="L37">
        <v>7</v>
      </c>
      <c r="M37">
        <v>0</v>
      </c>
    </row>
    <row r="38" spans="1:13" ht="12.75">
      <c r="A38" s="2" t="s">
        <v>473</v>
      </c>
      <c r="B38" s="2">
        <f aca="true" t="shared" si="1" ref="B38:M38">SUM(B24:B37)</f>
        <v>3621</v>
      </c>
      <c r="C38" s="2">
        <f t="shared" si="1"/>
        <v>11987</v>
      </c>
      <c r="D38" s="2">
        <f t="shared" si="1"/>
        <v>0</v>
      </c>
      <c r="E38" s="2">
        <f t="shared" si="1"/>
        <v>0</v>
      </c>
      <c r="F38" s="2">
        <f t="shared" si="1"/>
        <v>23700</v>
      </c>
      <c r="G38" s="2">
        <f t="shared" si="1"/>
        <v>4285</v>
      </c>
      <c r="H38" s="2">
        <f t="shared" si="1"/>
        <v>1067</v>
      </c>
      <c r="I38" s="2">
        <f t="shared" si="1"/>
        <v>0</v>
      </c>
      <c r="J38" s="2">
        <f t="shared" si="1"/>
        <v>0</v>
      </c>
      <c r="K38" s="2">
        <f t="shared" si="1"/>
        <v>0</v>
      </c>
      <c r="L38" s="2">
        <f t="shared" si="1"/>
        <v>535</v>
      </c>
      <c r="M38" s="2">
        <f t="shared" si="1"/>
        <v>5362</v>
      </c>
    </row>
    <row r="41" ht="12.75">
      <c r="A41" s="2" t="s">
        <v>487</v>
      </c>
    </row>
    <row r="42" spans="1:2" ht="12.75">
      <c r="A42" s="2" t="s">
        <v>391</v>
      </c>
      <c r="B42" s="2">
        <f aca="true" t="shared" si="2" ref="B42:B50">SUM(B7:H7,SUM(B24:M24))</f>
        <v>5160</v>
      </c>
    </row>
    <row r="43" spans="1:2" ht="12.75">
      <c r="A43" s="2" t="s">
        <v>357</v>
      </c>
      <c r="B43" s="2">
        <f t="shared" si="2"/>
        <v>17140</v>
      </c>
    </row>
    <row r="44" spans="1:2" ht="12.75">
      <c r="A44" s="2" t="s">
        <v>359</v>
      </c>
      <c r="B44" s="2">
        <f t="shared" si="2"/>
        <v>16758</v>
      </c>
    </row>
    <row r="45" spans="1:2" ht="12.75">
      <c r="A45" s="2" t="s">
        <v>360</v>
      </c>
      <c r="B45" s="2">
        <f t="shared" si="2"/>
        <v>19423</v>
      </c>
    </row>
    <row r="46" spans="1:2" ht="12.75">
      <c r="A46" s="2" t="s">
        <v>361</v>
      </c>
      <c r="B46" s="2">
        <f t="shared" si="2"/>
        <v>27102</v>
      </c>
    </row>
    <row r="47" spans="1:2" ht="12.75">
      <c r="A47" s="2" t="s">
        <v>362</v>
      </c>
      <c r="B47" s="2">
        <f t="shared" si="2"/>
        <v>3478</v>
      </c>
    </row>
    <row r="48" spans="1:2" ht="12.75">
      <c r="A48" s="2" t="s">
        <v>363</v>
      </c>
      <c r="B48" s="2">
        <f t="shared" si="2"/>
        <v>10781</v>
      </c>
    </row>
    <row r="49" spans="1:2" ht="12.75">
      <c r="A49" s="2" t="s">
        <v>364</v>
      </c>
      <c r="B49" s="2">
        <f t="shared" si="2"/>
        <v>10176</v>
      </c>
    </row>
    <row r="50" spans="1:2" ht="12.75">
      <c r="A50" s="2" t="s">
        <v>365</v>
      </c>
      <c r="B50" s="2">
        <f t="shared" si="2"/>
        <v>6171</v>
      </c>
    </row>
    <row r="51" spans="1:2" ht="12.75">
      <c r="A51" s="2" t="s">
        <v>367</v>
      </c>
      <c r="B51" s="2">
        <f>SUM(B16:H16,SUM(B34:M34))</f>
        <v>7713</v>
      </c>
    </row>
    <row r="52" spans="1:2" ht="12.75">
      <c r="A52" s="2" t="s">
        <v>368</v>
      </c>
      <c r="B52" s="2">
        <f>SUM(B17:H17,SUM(B35:M35))</f>
        <v>3454</v>
      </c>
    </row>
    <row r="53" spans="1:2" ht="12.75">
      <c r="A53" s="2" t="s">
        <v>369</v>
      </c>
      <c r="B53" s="2">
        <f>SUM(B18:H18,SUM(B36:M36))</f>
        <v>3412</v>
      </c>
    </row>
    <row r="54" spans="1:2" ht="12.75">
      <c r="A54" s="2" t="s">
        <v>371</v>
      </c>
      <c r="B54" s="2">
        <f>SUM(B19:H19,SUM(B37:M37))</f>
        <v>8380</v>
      </c>
    </row>
    <row r="55" spans="1:2" ht="12.75">
      <c r="A55" s="2" t="s">
        <v>366</v>
      </c>
      <c r="B55" s="2">
        <f>SUM(B33:M33)</f>
        <v>993</v>
      </c>
    </row>
    <row r="56" spans="1:2" ht="12.75">
      <c r="A56" s="2" t="s">
        <v>473</v>
      </c>
      <c r="B56" s="2">
        <f>SUM(B42:B55)</f>
        <v>140141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488</v>
      </c>
    </row>
    <row r="5" spans="1:2" ht="12.75">
      <c r="A5" s="2" t="s">
        <v>489</v>
      </c>
      <c r="B5" s="2" t="s">
        <v>463</v>
      </c>
    </row>
    <row r="6" spans="1:2" ht="12.75">
      <c r="A6" t="s">
        <v>490</v>
      </c>
      <c r="B6" s="4">
        <v>5506</v>
      </c>
    </row>
    <row r="7" spans="1:2" ht="12.75">
      <c r="A7" t="s">
        <v>491</v>
      </c>
      <c r="B7" s="4">
        <v>13947</v>
      </c>
    </row>
    <row r="8" spans="1:2" ht="12.75">
      <c r="A8" t="s">
        <v>492</v>
      </c>
      <c r="B8" s="4">
        <v>9958</v>
      </c>
    </row>
    <row r="9" spans="1:2" ht="12.75">
      <c r="A9" t="s">
        <v>493</v>
      </c>
      <c r="B9" s="4">
        <v>132825</v>
      </c>
    </row>
    <row r="10" spans="1:2" ht="12.75">
      <c r="A10" t="s">
        <v>494</v>
      </c>
      <c r="B10" s="4">
        <v>31161</v>
      </c>
    </row>
    <row r="11" spans="1:2" ht="12.75">
      <c r="A11" t="s">
        <v>495</v>
      </c>
      <c r="B11" s="4">
        <v>35945</v>
      </c>
    </row>
    <row r="12" spans="1:2" ht="12.75">
      <c r="A12" t="s">
        <v>496</v>
      </c>
      <c r="B12" s="4">
        <v>2505</v>
      </c>
    </row>
    <row r="13" spans="1:2" ht="12.75">
      <c r="A13" t="s">
        <v>497</v>
      </c>
      <c r="B13" s="4">
        <v>172846</v>
      </c>
    </row>
    <row r="14" spans="1:2" ht="12.75">
      <c r="A14" t="s">
        <v>498</v>
      </c>
      <c r="B14" s="4">
        <v>55627</v>
      </c>
    </row>
    <row r="15" spans="1:2" ht="12.75">
      <c r="A15" t="s">
        <v>499</v>
      </c>
      <c r="B15" s="4">
        <v>53696</v>
      </c>
    </row>
    <row r="16" spans="1:2" ht="12.75">
      <c r="A16" t="s">
        <v>500</v>
      </c>
      <c r="B16" s="4">
        <v>18072</v>
      </c>
    </row>
    <row r="18" spans="1:2" ht="12.75">
      <c r="A18" s="2" t="s">
        <v>352</v>
      </c>
      <c r="B18" s="5">
        <v>495944</v>
      </c>
    </row>
    <row r="19" spans="1:2" ht="12.75">
      <c r="A19" t="s">
        <v>501</v>
      </c>
      <c r="B19" s="4" t="s">
        <v>502</v>
      </c>
    </row>
    <row r="20" spans="1:2" ht="12.75">
      <c r="A20" t="s">
        <v>503</v>
      </c>
      <c r="B20" s="4" t="s">
        <v>504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505</v>
      </c>
    </row>
    <row r="5" ht="12.75">
      <c r="A5" s="2" t="s">
        <v>506</v>
      </c>
    </row>
    <row r="6" spans="1:2" ht="12.75">
      <c r="A6" s="2" t="s">
        <v>489</v>
      </c>
      <c r="B6" s="2" t="s">
        <v>507</v>
      </c>
    </row>
    <row r="7" spans="2:3" ht="12.75">
      <c r="B7" t="s">
        <v>508</v>
      </c>
      <c r="C7" t="s">
        <v>509</v>
      </c>
    </row>
    <row r="8" spans="1:3" ht="15">
      <c r="A8" s="8" t="s">
        <v>510</v>
      </c>
      <c r="B8" s="8" t="s">
        <v>11</v>
      </c>
      <c r="C8" s="8" t="s">
        <v>11</v>
      </c>
    </row>
    <row r="9" spans="1:3" ht="12.75">
      <c r="A9" s="2" t="s">
        <v>511</v>
      </c>
      <c r="B9" s="2" t="s">
        <v>11</v>
      </c>
      <c r="C9" s="2" t="s">
        <v>11</v>
      </c>
    </row>
    <row r="10" spans="1:3" ht="12.75">
      <c r="A10" t="s">
        <v>512</v>
      </c>
      <c r="B10" s="4">
        <v>81880</v>
      </c>
      <c r="C10" s="4">
        <v>0</v>
      </c>
    </row>
    <row r="11" spans="1:3" ht="12.75">
      <c r="A11" t="s">
        <v>513</v>
      </c>
      <c r="B11" s="4">
        <v>4611</v>
      </c>
      <c r="C11" s="4">
        <v>0</v>
      </c>
    </row>
    <row r="12" spans="1:3" ht="12.75">
      <c r="A12" t="s">
        <v>514</v>
      </c>
      <c r="B12" s="4">
        <v>688</v>
      </c>
      <c r="C12" s="4">
        <v>0</v>
      </c>
    </row>
    <row r="13" spans="1:3" ht="12.75">
      <c r="A13" t="s">
        <v>515</v>
      </c>
      <c r="B13" s="4" t="s">
        <v>516</v>
      </c>
      <c r="C13" s="4" t="s">
        <v>199</v>
      </c>
    </row>
    <row r="14" spans="1:3" ht="12.75">
      <c r="A14" s="2" t="s">
        <v>517</v>
      </c>
      <c r="B14" s="2" t="s">
        <v>11</v>
      </c>
      <c r="C14" s="2" t="s">
        <v>11</v>
      </c>
    </row>
    <row r="15" spans="1:3" ht="12.75">
      <c r="A15" t="s">
        <v>518</v>
      </c>
      <c r="B15" s="4">
        <v>4000</v>
      </c>
      <c r="C15" s="4">
        <v>0</v>
      </c>
    </row>
    <row r="16" spans="1:3" ht="12.75">
      <c r="A16" t="s">
        <v>519</v>
      </c>
      <c r="B16" s="4">
        <v>5000</v>
      </c>
      <c r="C16" s="4">
        <v>0</v>
      </c>
    </row>
    <row r="17" spans="1:3" ht="12.75">
      <c r="A17" t="s">
        <v>520</v>
      </c>
      <c r="B17" s="4">
        <v>4026</v>
      </c>
      <c r="C17" s="4">
        <v>0</v>
      </c>
    </row>
    <row r="18" spans="1:3" ht="12.75">
      <c r="A18" t="s">
        <v>521</v>
      </c>
      <c r="B18" s="4" t="s">
        <v>522</v>
      </c>
      <c r="C18" s="4" t="s">
        <v>199</v>
      </c>
    </row>
    <row r="19" spans="1:3" ht="15">
      <c r="A19" s="8" t="s">
        <v>510</v>
      </c>
      <c r="B19" s="8" t="s">
        <v>11</v>
      </c>
      <c r="C19" s="8" t="s">
        <v>11</v>
      </c>
    </row>
    <row r="20" spans="1:3" ht="12.75">
      <c r="A20" s="2" t="s">
        <v>523</v>
      </c>
      <c r="B20" s="2" t="s">
        <v>11</v>
      </c>
      <c r="C20" s="2" t="s">
        <v>11</v>
      </c>
    </row>
    <row r="21" spans="1:3" ht="12.75">
      <c r="A21" t="s">
        <v>524</v>
      </c>
      <c r="B21" s="4">
        <v>0</v>
      </c>
      <c r="C21" s="4">
        <v>9791</v>
      </c>
    </row>
    <row r="22" spans="1:3" ht="12.75">
      <c r="A22" t="s">
        <v>525</v>
      </c>
      <c r="B22" s="4">
        <v>0</v>
      </c>
      <c r="C22" s="4">
        <v>20850</v>
      </c>
    </row>
    <row r="23" spans="1:3" ht="12.75">
      <c r="A23" t="s">
        <v>526</v>
      </c>
      <c r="B23" s="4" t="s">
        <v>199</v>
      </c>
      <c r="C23" s="4" t="s">
        <v>527</v>
      </c>
    </row>
    <row r="24" spans="1:3" ht="12.75">
      <c r="A24" s="2" t="s">
        <v>528</v>
      </c>
      <c r="B24" s="2" t="s">
        <v>11</v>
      </c>
      <c r="C24" s="2" t="s">
        <v>11</v>
      </c>
    </row>
    <row r="25" spans="1:3" ht="12.75">
      <c r="A25" t="s">
        <v>529</v>
      </c>
      <c r="B25" s="4">
        <v>0</v>
      </c>
      <c r="C25" s="4">
        <v>22762</v>
      </c>
    </row>
    <row r="26" spans="1:3" ht="12.75">
      <c r="A26" t="s">
        <v>530</v>
      </c>
      <c r="B26" s="4">
        <v>0</v>
      </c>
      <c r="C26" s="4">
        <v>42802</v>
      </c>
    </row>
    <row r="27" spans="1:3" ht="12.75">
      <c r="A27" t="s">
        <v>531</v>
      </c>
      <c r="B27" s="4" t="s">
        <v>199</v>
      </c>
      <c r="C27" s="4" t="s">
        <v>532</v>
      </c>
    </row>
    <row r="28" spans="1:3" ht="12.75">
      <c r="A28" s="2" t="s">
        <v>533</v>
      </c>
      <c r="B28" s="2" t="s">
        <v>11</v>
      </c>
      <c r="C28" s="2" t="s">
        <v>11</v>
      </c>
    </row>
    <row r="29" spans="1:3" ht="12.75">
      <c r="A29" t="s">
        <v>534</v>
      </c>
      <c r="B29" s="4">
        <v>0</v>
      </c>
      <c r="C29" s="4">
        <v>4000</v>
      </c>
    </row>
    <row r="30" spans="1:3" ht="12.75">
      <c r="A30" t="s">
        <v>535</v>
      </c>
      <c r="B30" s="4" t="s">
        <v>199</v>
      </c>
      <c r="C30" s="4" t="s">
        <v>536</v>
      </c>
    </row>
    <row r="31" spans="1:3" ht="12.75">
      <c r="A31" s="2" t="s">
        <v>473</v>
      </c>
      <c r="B31" s="5">
        <f>SUM(B8:B30)</f>
        <v>100205</v>
      </c>
      <c r="C31" s="5">
        <f>SUM(C8:C30)</f>
        <v>100205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537</v>
      </c>
    </row>
    <row r="5" spans="1:4" ht="12.75">
      <c r="A5" s="2" t="s">
        <v>538</v>
      </c>
      <c r="B5" s="2" t="s">
        <v>539</v>
      </c>
      <c r="C5" s="2" t="s">
        <v>540</v>
      </c>
      <c r="D5" s="2" t="s">
        <v>541</v>
      </c>
    </row>
    <row r="6" spans="1:4" ht="12.75">
      <c r="A6" t="s">
        <v>542</v>
      </c>
      <c r="B6" t="s">
        <v>543</v>
      </c>
      <c r="C6" t="s">
        <v>544</v>
      </c>
    </row>
    <row r="7" spans="1:2" ht="12.75">
      <c r="A7" t="s">
        <v>545</v>
      </c>
      <c r="B7" t="s">
        <v>546</v>
      </c>
    </row>
    <row r="8" spans="1:2" ht="12.75">
      <c r="A8" t="s">
        <v>547</v>
      </c>
      <c r="B8" t="s">
        <v>548</v>
      </c>
    </row>
    <row r="9" spans="1:4" ht="12.75">
      <c r="A9" t="s">
        <v>549</v>
      </c>
      <c r="B9" t="s">
        <v>199</v>
      </c>
      <c r="C9" t="s">
        <v>199</v>
      </c>
    </row>
    <row r="10" spans="1:4" ht="12.75">
      <c r="A10" t="s">
        <v>550</v>
      </c>
      <c r="B10" t="s">
        <v>551</v>
      </c>
      <c r="C10" t="s">
        <v>551</v>
      </c>
    </row>
    <row r="11" spans="1:4" ht="12.75">
      <c r="A11" t="s">
        <v>552</v>
      </c>
      <c r="B11" t="s">
        <v>199</v>
      </c>
      <c r="C11" t="s">
        <v>199</v>
      </c>
    </row>
    <row r="12" spans="1:4" ht="12.75">
      <c r="A12" t="s">
        <v>553</v>
      </c>
      <c r="B12" t="s">
        <v>199</v>
      </c>
      <c r="C12" t="s">
        <v>199</v>
      </c>
    </row>
    <row r="13" spans="1:4" ht="12.75">
      <c r="A13" t="s">
        <v>554</v>
      </c>
      <c r="B13" t="s">
        <v>199</v>
      </c>
      <c r="C13" t="s">
        <v>199</v>
      </c>
    </row>
    <row r="14" spans="1:4" ht="12.75">
      <c r="A14" t="s">
        <v>555</v>
      </c>
      <c r="B14" t="s">
        <v>199</v>
      </c>
      <c r="C14" t="s">
        <v>199</v>
      </c>
    </row>
    <row r="15" spans="1:4" ht="12.75">
      <c r="A15" t="s">
        <v>556</v>
      </c>
      <c r="B15" t="s">
        <v>557</v>
      </c>
      <c r="C15" t="s">
        <v>557</v>
      </c>
    </row>
    <row r="16" spans="1:4" ht="12.75">
      <c r="A16" t="s">
        <v>558</v>
      </c>
      <c r="B16" t="s">
        <v>199</v>
      </c>
      <c r="C16" t="s">
        <v>199</v>
      </c>
    </row>
    <row r="17" spans="1:4" ht="12.75">
      <c r="A17" t="s">
        <v>559</v>
      </c>
      <c r="B17" t="s">
        <v>560</v>
      </c>
      <c r="C17" t="s">
        <v>560</v>
      </c>
    </row>
    <row r="18" spans="1:4" ht="12.75">
      <c r="A18" t="s">
        <v>561</v>
      </c>
      <c r="B18" t="s">
        <v>562</v>
      </c>
      <c r="C18" t="s">
        <v>562</v>
      </c>
    </row>
    <row r="19" spans="1:4" ht="12.75">
      <c r="A19" t="s">
        <v>563</v>
      </c>
      <c r="B19" t="s">
        <v>564</v>
      </c>
      <c r="C19" t="s">
        <v>564</v>
      </c>
    </row>
    <row r="20" spans="1:4" ht="12.75">
      <c r="A20" t="s">
        <v>565</v>
      </c>
      <c r="B20" t="s">
        <v>199</v>
      </c>
      <c r="C20" t="s">
        <v>199</v>
      </c>
    </row>
    <row r="21" spans="1:4" ht="12.75">
      <c r="A21" t="s">
        <v>566</v>
      </c>
      <c r="B21" t="s">
        <v>199</v>
      </c>
      <c r="C21" t="s">
        <v>199</v>
      </c>
    </row>
    <row r="22" spans="1:4" ht="12.75">
      <c r="A22" t="s">
        <v>567</v>
      </c>
      <c r="B22" t="s">
        <v>568</v>
      </c>
      <c r="C22" t="s">
        <v>568</v>
      </c>
    </row>
    <row r="23" spans="1:4" ht="12.75">
      <c r="A23" t="s">
        <v>569</v>
      </c>
      <c r="B23" t="s">
        <v>570</v>
      </c>
      <c r="C23" t="s">
        <v>570</v>
      </c>
    </row>
    <row r="24" spans="1:4" ht="12.75">
      <c r="A24" t="s">
        <v>571</v>
      </c>
      <c r="B24" t="s">
        <v>199</v>
      </c>
      <c r="C24" t="s">
        <v>199</v>
      </c>
    </row>
    <row r="25" spans="1:4" ht="12.75">
      <c r="A25" t="s">
        <v>572</v>
      </c>
      <c r="B25" t="s">
        <v>573</v>
      </c>
      <c r="C25" t="s">
        <v>573</v>
      </c>
    </row>
    <row r="26" spans="1:4" ht="12.75">
      <c r="A26" t="s">
        <v>574</v>
      </c>
      <c r="B26" t="s">
        <v>199</v>
      </c>
      <c r="C26" t="s">
        <v>199</v>
      </c>
    </row>
    <row r="27" spans="1:4" ht="12.75">
      <c r="A27" t="s">
        <v>575</v>
      </c>
      <c r="B27" t="s">
        <v>199</v>
      </c>
      <c r="C27" t="s">
        <v>199</v>
      </c>
    </row>
    <row r="28" spans="1:4" ht="12.75">
      <c r="A28" t="s">
        <v>576</v>
      </c>
      <c r="B28" t="s">
        <v>577</v>
      </c>
      <c r="C28" t="s">
        <v>577</v>
      </c>
    </row>
    <row r="29" spans="1:4" ht="12.75">
      <c r="A29" s="2" t="s">
        <v>352</v>
      </c>
      <c r="B29" s="2" t="s">
        <v>578</v>
      </c>
      <c r="C29" s="2" t="s">
        <v>578</v>
      </c>
    </row>
    <row r="30" spans="1:4" ht="12.75">
      <c r="A30" t="s">
        <v>579</v>
      </c>
      <c r="B30" t="s">
        <v>580</v>
      </c>
      <c r="C30" t="s">
        <v>580</v>
      </c>
    </row>
    <row r="31" spans="1:4" ht="12.75">
      <c r="A31" s="2" t="s">
        <v>581</v>
      </c>
      <c r="B31" s="2" t="s">
        <v>582</v>
      </c>
      <c r="C31" s="2" t="s">
        <v>582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96</v>
      </c>
    </row>
    <row r="2" ht="12.75">
      <c r="A2" s="2" t="s">
        <v>74</v>
      </c>
    </row>
    <row r="3" ht="12.75">
      <c r="A3" s="2" t="s">
        <v>75</v>
      </c>
    </row>
    <row r="5" spans="2:17" ht="15.75">
      <c r="B5" s="3" t="s">
        <v>97</v>
      </c>
      <c r="E5" s="3" t="s">
        <v>98</v>
      </c>
      <c r="H5" s="3" t="s">
        <v>99</v>
      </c>
      <c r="K5" s="2" t="s">
        <v>100</v>
      </c>
      <c r="N5" s="2" t="s">
        <v>101</v>
      </c>
      <c r="Q5" s="2" t="s">
        <v>102</v>
      </c>
    </row>
    <row r="6" spans="1:19" ht="12.75">
      <c r="A6" s="2" t="s">
        <v>11</v>
      </c>
      <c r="B6" s="2" t="s">
        <v>81</v>
      </c>
      <c r="C6" s="2" t="s">
        <v>82</v>
      </c>
      <c r="D6" s="2" t="s">
        <v>4</v>
      </c>
      <c r="E6" s="2" t="s">
        <v>81</v>
      </c>
      <c r="F6" s="2" t="s">
        <v>82</v>
      </c>
      <c r="G6" s="2" t="s">
        <v>4</v>
      </c>
      <c r="H6" s="2" t="s">
        <v>81</v>
      </c>
      <c r="I6" s="2" t="s">
        <v>82</v>
      </c>
      <c r="J6" s="2" t="s">
        <v>4</v>
      </c>
      <c r="K6" s="2" t="s">
        <v>81</v>
      </c>
      <c r="L6" s="2" t="s">
        <v>82</v>
      </c>
      <c r="M6" s="2" t="s">
        <v>4</v>
      </c>
      <c r="N6" s="2" t="s">
        <v>81</v>
      </c>
      <c r="O6" s="2" t="s">
        <v>82</v>
      </c>
      <c r="P6" s="2" t="s">
        <v>4</v>
      </c>
      <c r="Q6" s="2" t="s">
        <v>81</v>
      </c>
      <c r="R6" s="2" t="s">
        <v>82</v>
      </c>
      <c r="S6" s="2" t="s">
        <v>4</v>
      </c>
    </row>
    <row r="7" spans="1:19" ht="12.75">
      <c r="A7" t="s">
        <v>85</v>
      </c>
      <c r="B7">
        <v>0</v>
      </c>
      <c r="C7">
        <v>0</v>
      </c>
      <c r="D7">
        <v>0</v>
      </c>
      <c r="E7" t="s">
        <v>103</v>
      </c>
      <c r="F7" t="s">
        <v>103</v>
      </c>
      <c r="G7" t="s">
        <v>103</v>
      </c>
      <c r="H7" t="s">
        <v>103</v>
      </c>
      <c r="I7" t="s">
        <v>103</v>
      </c>
      <c r="J7" t="s">
        <v>103</v>
      </c>
      <c r="K7" t="s">
        <v>103</v>
      </c>
      <c r="L7" t="s">
        <v>103</v>
      </c>
      <c r="M7" t="s">
        <v>103</v>
      </c>
      <c r="N7" t="s">
        <v>103</v>
      </c>
      <c r="O7" t="s">
        <v>103</v>
      </c>
      <c r="P7" t="s">
        <v>103</v>
      </c>
      <c r="Q7" t="s">
        <v>103</v>
      </c>
      <c r="R7" t="s">
        <v>103</v>
      </c>
      <c r="S7" t="s">
        <v>103</v>
      </c>
    </row>
    <row r="8" spans="1:19" ht="12.75">
      <c r="A8" t="s">
        <v>86</v>
      </c>
      <c r="B8">
        <v>0</v>
      </c>
      <c r="C8">
        <v>0</v>
      </c>
      <c r="D8">
        <v>0</v>
      </c>
      <c r="E8" s="4">
        <v>0</v>
      </c>
      <c r="F8" t="s">
        <v>103</v>
      </c>
      <c r="G8" t="s">
        <v>103</v>
      </c>
      <c r="H8" s="4">
        <v>0</v>
      </c>
      <c r="I8" t="s">
        <v>103</v>
      </c>
      <c r="J8" t="s">
        <v>103</v>
      </c>
      <c r="K8" s="4">
        <v>0</v>
      </c>
      <c r="L8" t="s">
        <v>103</v>
      </c>
      <c r="M8" t="s">
        <v>103</v>
      </c>
      <c r="N8" s="4">
        <v>0</v>
      </c>
      <c r="O8" t="s">
        <v>103</v>
      </c>
      <c r="P8" t="s">
        <v>103</v>
      </c>
      <c r="Q8" s="4">
        <v>0</v>
      </c>
      <c r="R8" t="s">
        <v>103</v>
      </c>
      <c r="S8" t="s">
        <v>103</v>
      </c>
    </row>
    <row r="9" spans="1:19" ht="12.75">
      <c r="A9" t="s">
        <v>87</v>
      </c>
      <c r="B9" s="4" t="s">
        <v>104</v>
      </c>
      <c r="C9" s="4" t="s">
        <v>105</v>
      </c>
      <c r="D9">
        <v>0</v>
      </c>
      <c r="E9" s="4">
        <v>83745</v>
      </c>
      <c r="F9" s="4">
        <v>78878</v>
      </c>
      <c r="G9" s="4">
        <v>0</v>
      </c>
      <c r="H9" s="4">
        <v>42843</v>
      </c>
      <c r="I9" s="4">
        <v>43310</v>
      </c>
      <c r="J9" s="4">
        <v>0</v>
      </c>
      <c r="K9" s="4">
        <v>40902</v>
      </c>
      <c r="L9" s="4">
        <v>35568</v>
      </c>
      <c r="M9" s="4">
        <v>0</v>
      </c>
      <c r="N9" s="4">
        <v>6794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ht="12.75">
      <c r="A10" t="s">
        <v>88</v>
      </c>
      <c r="B10" s="4" t="s">
        <v>106</v>
      </c>
      <c r="C10" s="4" t="s">
        <v>107</v>
      </c>
      <c r="D10" s="4" t="s">
        <v>108</v>
      </c>
      <c r="E10" s="4">
        <v>38379</v>
      </c>
      <c r="F10" s="4">
        <v>35782</v>
      </c>
      <c r="G10" s="4">
        <v>38451</v>
      </c>
      <c r="H10" s="4">
        <v>24870</v>
      </c>
      <c r="I10" s="4">
        <v>24724</v>
      </c>
      <c r="J10" s="4">
        <v>24776</v>
      </c>
      <c r="K10" s="4">
        <v>13508</v>
      </c>
      <c r="L10" s="4">
        <v>11059</v>
      </c>
      <c r="M10" s="4">
        <v>13675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t="s">
        <v>89</v>
      </c>
      <c r="B11" s="4" t="s">
        <v>109</v>
      </c>
      <c r="C11" s="4" t="s">
        <v>110</v>
      </c>
      <c r="D11" s="4" t="s">
        <v>111</v>
      </c>
      <c r="E11" s="4">
        <v>31180</v>
      </c>
      <c r="F11" s="4">
        <v>25876</v>
      </c>
      <c r="G11" s="4">
        <v>26113</v>
      </c>
      <c r="H11" s="4">
        <v>22279</v>
      </c>
      <c r="I11" s="4">
        <v>22719</v>
      </c>
      <c r="J11" s="4">
        <v>22606</v>
      </c>
      <c r="K11" s="4">
        <v>8901</v>
      </c>
      <c r="L11" s="4">
        <v>3157</v>
      </c>
      <c r="M11" s="4">
        <v>3507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12.75">
      <c r="A12" t="s">
        <v>90</v>
      </c>
      <c r="B12" s="4" t="s">
        <v>112</v>
      </c>
      <c r="C12" s="4" t="s">
        <v>112</v>
      </c>
      <c r="D12" s="4" t="s">
        <v>112</v>
      </c>
      <c r="E12" s="4">
        <v>25483</v>
      </c>
      <c r="F12" s="4">
        <v>23257</v>
      </c>
      <c r="G12" s="4">
        <v>24479</v>
      </c>
      <c r="H12" s="4">
        <v>20834</v>
      </c>
      <c r="I12" s="4">
        <v>20834</v>
      </c>
      <c r="J12" s="4">
        <v>20834</v>
      </c>
      <c r="K12" s="4">
        <v>4649</v>
      </c>
      <c r="L12" s="4">
        <v>2423</v>
      </c>
      <c r="M12" s="4">
        <v>3645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ht="12.75">
      <c r="A13" t="s">
        <v>91</v>
      </c>
      <c r="B13" s="4" t="s">
        <v>113</v>
      </c>
      <c r="C13" s="4" t="s">
        <v>114</v>
      </c>
      <c r="D13" s="4" t="s">
        <v>115</v>
      </c>
      <c r="E13" s="4">
        <v>21311</v>
      </c>
      <c r="F13" s="4">
        <v>21156</v>
      </c>
      <c r="G13" s="4">
        <v>22687</v>
      </c>
      <c r="H13" s="4">
        <v>20617</v>
      </c>
      <c r="I13" s="4">
        <v>20503</v>
      </c>
      <c r="J13" s="4">
        <v>20573</v>
      </c>
      <c r="K13" s="4">
        <v>694</v>
      </c>
      <c r="L13" s="4">
        <v>653</v>
      </c>
      <c r="M13" s="4">
        <v>2113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2:19" ht="12.75">
      <c r="B14" s="4" t="s">
        <v>116</v>
      </c>
      <c r="C14" s="4" t="s">
        <v>117</v>
      </c>
      <c r="D14" s="4" t="s">
        <v>118</v>
      </c>
      <c r="E14" s="4">
        <v>34745</v>
      </c>
      <c r="F14" s="4">
        <v>29100</v>
      </c>
      <c r="G14" s="4">
        <v>28633</v>
      </c>
      <c r="H14" s="4">
        <v>23456</v>
      </c>
      <c r="I14" s="4">
        <v>22886</v>
      </c>
      <c r="J14" s="4">
        <v>22502</v>
      </c>
      <c r="K14" s="4">
        <v>11288</v>
      </c>
      <c r="L14" s="4">
        <v>6214</v>
      </c>
      <c r="M14" s="4">
        <v>6131</v>
      </c>
      <c r="N14" s="4">
        <v>291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6" ht="12.75">
      <c r="A16" s="2" t="s">
        <v>119</v>
      </c>
    </row>
    <row r="17" ht="12.75">
      <c r="A17" s="2" t="s">
        <v>120</v>
      </c>
    </row>
    <row r="18" ht="12.75">
      <c r="A18" s="2" t="s">
        <v>121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122</v>
      </c>
    </row>
    <row r="2" ht="12.75">
      <c r="A2" s="2" t="s">
        <v>74</v>
      </c>
    </row>
    <row r="3" ht="12.75">
      <c r="A3" s="2" t="s">
        <v>75</v>
      </c>
    </row>
    <row r="4" spans="1:5" ht="15.75">
      <c r="A4" s="3" t="s">
        <v>76</v>
      </c>
      <c r="E4" s="3" t="s">
        <v>123</v>
      </c>
    </row>
    <row r="5" spans="1:11" ht="12.75">
      <c r="A5" s="2" t="s">
        <v>124</v>
      </c>
      <c r="E5" s="2" t="s">
        <v>125</v>
      </c>
      <c r="H5" s="2" t="s">
        <v>126</v>
      </c>
      <c r="K5" s="2" t="s">
        <v>127</v>
      </c>
    </row>
    <row r="6" spans="1:13" ht="12.75">
      <c r="A6" s="2" t="s">
        <v>11</v>
      </c>
      <c r="B6" s="2" t="s">
        <v>81</v>
      </c>
      <c r="C6" s="2" t="s">
        <v>82</v>
      </c>
      <c r="D6" s="2" t="s">
        <v>4</v>
      </c>
      <c r="E6" s="2" t="s">
        <v>81</v>
      </c>
      <c r="F6" s="2" t="s">
        <v>82</v>
      </c>
      <c r="G6" s="2" t="s">
        <v>4</v>
      </c>
      <c r="H6" s="2" t="s">
        <v>81</v>
      </c>
      <c r="I6" s="2" t="s">
        <v>82</v>
      </c>
      <c r="J6" s="2" t="s">
        <v>4</v>
      </c>
      <c r="K6" s="2" t="s">
        <v>81</v>
      </c>
      <c r="L6" s="2" t="s">
        <v>82</v>
      </c>
      <c r="M6" s="2" t="s">
        <v>4</v>
      </c>
    </row>
    <row r="7" spans="1:13" ht="12.75">
      <c r="A7" t="s">
        <v>86</v>
      </c>
      <c r="B7">
        <v>0</v>
      </c>
      <c r="C7">
        <v>0</v>
      </c>
      <c r="D7">
        <v>0</v>
      </c>
      <c r="E7">
        <v>0</v>
      </c>
      <c r="F7" t="s">
        <v>103</v>
      </c>
      <c r="G7" t="s">
        <v>103</v>
      </c>
      <c r="H7">
        <v>0</v>
      </c>
      <c r="I7" t="s">
        <v>103</v>
      </c>
      <c r="J7" t="s">
        <v>103</v>
      </c>
      <c r="K7">
        <v>0</v>
      </c>
      <c r="L7" t="s">
        <v>103</v>
      </c>
      <c r="M7" t="s">
        <v>103</v>
      </c>
    </row>
    <row r="8" spans="1:13" ht="12.75">
      <c r="A8" t="s">
        <v>87</v>
      </c>
      <c r="B8">
        <v>1</v>
      </c>
      <c r="C8">
        <v>0</v>
      </c>
      <c r="D8">
        <v>0</v>
      </c>
      <c r="E8">
        <v>35</v>
      </c>
      <c r="F8">
        <v>0</v>
      </c>
      <c r="G8">
        <v>0</v>
      </c>
      <c r="H8">
        <v>0</v>
      </c>
      <c r="I8">
        <v>0</v>
      </c>
      <c r="J8">
        <v>0</v>
      </c>
      <c r="K8">
        <v>8</v>
      </c>
      <c r="L8">
        <v>0</v>
      </c>
      <c r="M8">
        <v>0</v>
      </c>
    </row>
    <row r="9" spans="1:13" ht="12.75">
      <c r="A9" t="s">
        <v>88</v>
      </c>
      <c r="B9">
        <v>8</v>
      </c>
      <c r="C9">
        <v>7</v>
      </c>
      <c r="D9">
        <v>7</v>
      </c>
      <c r="E9">
        <v>27.25</v>
      </c>
      <c r="F9">
        <v>26.43</v>
      </c>
      <c r="G9">
        <v>28.29</v>
      </c>
      <c r="H9">
        <v>0.88</v>
      </c>
      <c r="I9">
        <v>6.57</v>
      </c>
      <c r="J9">
        <v>4</v>
      </c>
      <c r="K9">
        <v>39.5</v>
      </c>
      <c r="L9">
        <v>68.43</v>
      </c>
      <c r="M9">
        <v>36.57</v>
      </c>
    </row>
    <row r="10" spans="1:13" ht="12.75">
      <c r="A10" t="s">
        <v>89</v>
      </c>
      <c r="B10">
        <v>11</v>
      </c>
      <c r="C10">
        <v>10</v>
      </c>
      <c r="D10">
        <v>9</v>
      </c>
      <c r="E10">
        <v>25.91</v>
      </c>
      <c r="F10">
        <v>34</v>
      </c>
      <c r="G10">
        <v>31.33</v>
      </c>
      <c r="H10">
        <v>3.09</v>
      </c>
      <c r="I10">
        <v>1</v>
      </c>
      <c r="J10">
        <v>1.89</v>
      </c>
      <c r="K10">
        <v>4.64</v>
      </c>
      <c r="L10">
        <v>30.8</v>
      </c>
      <c r="M10">
        <v>7.78</v>
      </c>
    </row>
    <row r="11" spans="1:13" ht="12.75">
      <c r="A11" t="s">
        <v>90</v>
      </c>
      <c r="B11">
        <v>4</v>
      </c>
      <c r="C11">
        <v>4</v>
      </c>
      <c r="D11">
        <v>4</v>
      </c>
      <c r="E11">
        <v>35.25</v>
      </c>
      <c r="F11">
        <v>36.5</v>
      </c>
      <c r="G11">
        <v>43</v>
      </c>
      <c r="H11">
        <v>7.25</v>
      </c>
      <c r="I11">
        <v>4.25</v>
      </c>
      <c r="J11">
        <v>6.25</v>
      </c>
      <c r="K11">
        <v>12.75</v>
      </c>
      <c r="L11">
        <v>17</v>
      </c>
      <c r="M11">
        <v>3.75</v>
      </c>
    </row>
    <row r="12" spans="1:13" ht="12.75">
      <c r="A12" t="s">
        <v>91</v>
      </c>
      <c r="B12">
        <v>4</v>
      </c>
      <c r="C12">
        <v>4</v>
      </c>
      <c r="D12">
        <v>4</v>
      </c>
      <c r="E12">
        <v>8.5</v>
      </c>
      <c r="F12">
        <v>29</v>
      </c>
      <c r="G12">
        <v>34.5</v>
      </c>
      <c r="H12">
        <v>3.5</v>
      </c>
      <c r="I12">
        <v>4.5</v>
      </c>
      <c r="J12">
        <v>1.25</v>
      </c>
      <c r="K12">
        <v>2.25</v>
      </c>
      <c r="L12">
        <v>2.75</v>
      </c>
      <c r="M12">
        <v>2.5</v>
      </c>
    </row>
    <row r="13" spans="1:13" ht="12.75">
      <c r="A13" s="2" t="s">
        <v>128</v>
      </c>
      <c r="B13" s="2">
        <v>28</v>
      </c>
      <c r="C13" s="2">
        <v>25</v>
      </c>
      <c r="D13" s="2">
        <v>24</v>
      </c>
      <c r="E13" s="2">
        <v>25.46</v>
      </c>
      <c r="F13" s="2">
        <v>31.48</v>
      </c>
      <c r="G13" s="2">
        <v>32.92</v>
      </c>
      <c r="H13" s="2">
        <v>3</v>
      </c>
      <c r="I13" s="2">
        <v>3.64</v>
      </c>
      <c r="J13" s="2">
        <v>3.13</v>
      </c>
      <c r="K13" s="2">
        <v>15.54</v>
      </c>
      <c r="L13" s="2">
        <v>34.64</v>
      </c>
      <c r="M13" s="2">
        <v>14.63</v>
      </c>
    </row>
    <row r="14" ht="12.75">
      <c r="A14" s="2" t="s">
        <v>129</v>
      </c>
    </row>
    <row r="15" ht="12.75">
      <c r="A15" s="2" t="s">
        <v>130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131</v>
      </c>
    </row>
    <row r="2" ht="12.75">
      <c r="A2" s="2" t="s">
        <v>74</v>
      </c>
    </row>
    <row r="3" ht="12.75">
      <c r="A3" s="2" t="s">
        <v>75</v>
      </c>
    </row>
    <row r="5" spans="1:5" ht="15.75">
      <c r="A5" s="3" t="s">
        <v>132</v>
      </c>
      <c r="E5" s="3" t="s">
        <v>133</v>
      </c>
    </row>
    <row r="6" ht="15.75">
      <c r="I6" s="3" t="s">
        <v>134</v>
      </c>
    </row>
    <row r="7" spans="1:12" ht="12.75">
      <c r="A7" s="2" t="s">
        <v>135</v>
      </c>
      <c r="B7" s="2" t="s">
        <v>81</v>
      </c>
      <c r="C7" s="2" t="s">
        <v>82</v>
      </c>
      <c r="D7" s="2" t="s">
        <v>4</v>
      </c>
      <c r="E7" s="2" t="s">
        <v>11</v>
      </c>
      <c r="F7" s="2" t="s">
        <v>81</v>
      </c>
      <c r="G7" s="2" t="s">
        <v>82</v>
      </c>
      <c r="H7" s="2" t="s">
        <v>4</v>
      </c>
      <c r="I7" s="2" t="s">
        <v>136</v>
      </c>
      <c r="J7" s="2" t="s">
        <v>81</v>
      </c>
      <c r="K7" s="2" t="s">
        <v>82</v>
      </c>
      <c r="L7" s="2" t="s">
        <v>4</v>
      </c>
    </row>
    <row r="8" spans="1:12" ht="12.75">
      <c r="A8" s="2" t="s">
        <v>137</v>
      </c>
      <c r="B8" s="4">
        <v>0.85</v>
      </c>
      <c r="C8" s="4">
        <v>0.46</v>
      </c>
      <c r="D8" s="4">
        <v>0</v>
      </c>
      <c r="E8" t="s">
        <v>138</v>
      </c>
      <c r="F8" s="4">
        <v>18841</v>
      </c>
      <c r="G8" s="4">
        <v>11441</v>
      </c>
      <c r="H8" s="4">
        <v>0</v>
      </c>
      <c r="I8" t="s">
        <v>139</v>
      </c>
      <c r="J8" s="4">
        <v>22166</v>
      </c>
      <c r="K8" s="4">
        <v>24872</v>
      </c>
      <c r="L8" s="4">
        <v>0</v>
      </c>
    </row>
    <row r="9" spans="1:12" ht="12.75">
      <c r="A9" s="2" t="s">
        <v>140</v>
      </c>
      <c r="B9" s="4">
        <v>0</v>
      </c>
      <c r="C9" s="4">
        <v>0</v>
      </c>
      <c r="D9" s="4">
        <v>0</v>
      </c>
      <c r="E9" t="s">
        <v>141</v>
      </c>
      <c r="F9" s="4">
        <v>0</v>
      </c>
      <c r="G9" s="4">
        <v>0</v>
      </c>
      <c r="H9" s="4">
        <v>0</v>
      </c>
      <c r="I9" t="s">
        <v>139</v>
      </c>
      <c r="J9" s="4">
        <v>0</v>
      </c>
      <c r="K9" s="4">
        <v>0</v>
      </c>
      <c r="L9" s="4">
        <v>0</v>
      </c>
    </row>
    <row r="10" spans="1:12" ht="12.75">
      <c r="A10" s="2" t="s">
        <v>142</v>
      </c>
      <c r="B10" s="4">
        <v>0</v>
      </c>
      <c r="C10" s="4">
        <v>0</v>
      </c>
      <c r="D10" s="4">
        <v>0</v>
      </c>
      <c r="E10" t="s">
        <v>143</v>
      </c>
      <c r="F10" s="4">
        <v>0</v>
      </c>
      <c r="G10" s="4">
        <v>0</v>
      </c>
      <c r="H10" s="4">
        <v>0</v>
      </c>
      <c r="I10" t="s">
        <v>139</v>
      </c>
      <c r="J10" s="4">
        <v>0</v>
      </c>
      <c r="K10" s="4">
        <v>0</v>
      </c>
      <c r="L10" s="4">
        <v>0</v>
      </c>
    </row>
    <row r="11" spans="1:12" ht="12.75">
      <c r="A11" s="2" t="s">
        <v>144</v>
      </c>
      <c r="B11" s="4">
        <v>0.61</v>
      </c>
      <c r="C11" s="4">
        <v>0</v>
      </c>
      <c r="D11" s="4">
        <v>0</v>
      </c>
      <c r="E11" t="s">
        <v>145</v>
      </c>
      <c r="F11" s="4">
        <v>6387</v>
      </c>
      <c r="G11" s="4">
        <v>0</v>
      </c>
      <c r="H11" s="4">
        <v>0</v>
      </c>
      <c r="I11" t="s">
        <v>139</v>
      </c>
      <c r="J11" s="4">
        <v>10470</v>
      </c>
      <c r="K11" s="4">
        <v>0</v>
      </c>
      <c r="L11" s="4">
        <v>0</v>
      </c>
    </row>
    <row r="12" spans="1:12" ht="12.75">
      <c r="A12" s="2" t="s">
        <v>146</v>
      </c>
      <c r="B12" s="4">
        <v>0</v>
      </c>
      <c r="C12" s="4">
        <v>0</v>
      </c>
      <c r="D12" s="4">
        <v>0</v>
      </c>
      <c r="E12" t="s">
        <v>147</v>
      </c>
      <c r="F12" s="4">
        <v>0</v>
      </c>
      <c r="G12" s="4">
        <v>0</v>
      </c>
      <c r="H12" s="4">
        <v>0</v>
      </c>
      <c r="I12" t="s">
        <v>148</v>
      </c>
      <c r="J12" s="4">
        <v>0</v>
      </c>
      <c r="K12" s="4">
        <v>0</v>
      </c>
      <c r="L12" s="4">
        <v>0</v>
      </c>
    </row>
    <row r="13" spans="1:12" ht="12.75">
      <c r="A13" s="2" t="s">
        <v>149</v>
      </c>
      <c r="B13" s="4">
        <v>11</v>
      </c>
      <c r="C13" s="4">
        <v>19</v>
      </c>
      <c r="D13" s="4">
        <v>21</v>
      </c>
      <c r="E13" t="s">
        <v>150</v>
      </c>
      <c r="F13" s="4">
        <v>79420</v>
      </c>
      <c r="G13" s="4">
        <v>129289</v>
      </c>
      <c r="H13" s="4">
        <v>132825</v>
      </c>
      <c r="I13" t="s">
        <v>151</v>
      </c>
      <c r="J13" s="4">
        <v>7220</v>
      </c>
      <c r="K13" s="4">
        <v>6805</v>
      </c>
      <c r="L13" s="4">
        <v>6325</v>
      </c>
    </row>
    <row r="14" spans="1:12" ht="12.75">
      <c r="A14" s="2" t="s">
        <v>152</v>
      </c>
      <c r="B14" s="4">
        <v>5</v>
      </c>
      <c r="C14" s="4">
        <v>6</v>
      </c>
      <c r="D14" s="4">
        <v>16</v>
      </c>
      <c r="E14" t="s">
        <v>153</v>
      </c>
      <c r="F14" s="4">
        <v>28977</v>
      </c>
      <c r="G14" s="4">
        <v>32210</v>
      </c>
      <c r="H14" s="4">
        <v>35945</v>
      </c>
      <c r="I14" t="s">
        <v>151</v>
      </c>
      <c r="J14" s="4">
        <v>5795</v>
      </c>
      <c r="K14" s="4">
        <v>5368</v>
      </c>
      <c r="L14" s="4">
        <v>2247</v>
      </c>
    </row>
    <row r="15" ht="12.75">
      <c r="A15" s="2" t="s">
        <v>154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155</v>
      </c>
    </row>
    <row r="3" spans="1:3" ht="12.75">
      <c r="A3" s="2" t="s">
        <v>156</v>
      </c>
      <c r="C3" t="s">
        <v>157</v>
      </c>
    </row>
    <row r="4" spans="1:3" ht="12.75">
      <c r="A4" s="2" t="s">
        <v>158</v>
      </c>
      <c r="C4" t="s">
        <v>157</v>
      </c>
    </row>
    <row r="5" spans="1:3" ht="12.75">
      <c r="A5" s="2" t="s">
        <v>159</v>
      </c>
      <c r="C5" t="s">
        <v>160</v>
      </c>
    </row>
    <row r="6" spans="1:3" ht="12.75">
      <c r="A6" s="2" t="s">
        <v>161</v>
      </c>
      <c r="C6" t="s">
        <v>162</v>
      </c>
    </row>
    <row r="7" spans="1:3" ht="12.75">
      <c r="A7" s="2" t="s">
        <v>163</v>
      </c>
      <c r="C7" t="s">
        <v>164</v>
      </c>
    </row>
    <row r="8" spans="1:3" ht="12.75">
      <c r="A8" s="2" t="s">
        <v>165</v>
      </c>
      <c r="C8" t="s">
        <v>166</v>
      </c>
    </row>
    <row r="9" spans="1:3" ht="12.75">
      <c r="A9" s="2" t="s">
        <v>167</v>
      </c>
      <c r="C9" t="s">
        <v>104</v>
      </c>
    </row>
    <row r="10" spans="1:3" ht="12.75">
      <c r="A10" s="2" t="s">
        <v>168</v>
      </c>
      <c r="C10" t="s">
        <v>169</v>
      </c>
    </row>
    <row r="11" spans="1:3" ht="12.75">
      <c r="A11" s="2" t="s">
        <v>170</v>
      </c>
      <c r="C11" t="s">
        <v>171</v>
      </c>
    </row>
    <row r="12" spans="1:3" ht="12.75">
      <c r="A12" s="2" t="s">
        <v>172</v>
      </c>
      <c r="C12" t="s">
        <v>173</v>
      </c>
    </row>
    <row r="13" spans="1:3" ht="12.75">
      <c r="A13" s="2" t="s">
        <v>174</v>
      </c>
      <c r="C13" t="s">
        <v>175</v>
      </c>
    </row>
    <row r="14" spans="1:3" ht="12.75">
      <c r="A14" s="2" t="s">
        <v>176</v>
      </c>
      <c r="C14" t="s">
        <v>177</v>
      </c>
    </row>
    <row r="15" spans="1:3" ht="12.75">
      <c r="A15" s="2" t="s">
        <v>178</v>
      </c>
      <c r="C15" t="s">
        <v>179</v>
      </c>
    </row>
    <row r="16" spans="1:3" ht="12.75">
      <c r="A16" s="2" t="s">
        <v>180</v>
      </c>
      <c r="C16" t="s">
        <v>181</v>
      </c>
    </row>
    <row r="19" ht="15.75">
      <c r="A19" s="3" t="s">
        <v>182</v>
      </c>
    </row>
    <row r="20" spans="1:9" ht="12.75">
      <c r="A20" s="2" t="s">
        <v>183</v>
      </c>
      <c r="C20" s="2" t="s">
        <v>184</v>
      </c>
      <c r="E20" s="2" t="s">
        <v>185</v>
      </c>
      <c r="G20" s="2" t="s">
        <v>186</v>
      </c>
      <c r="I20" s="2" t="s">
        <v>187</v>
      </c>
    </row>
    <row r="21" spans="1:9" ht="12.75">
      <c r="A21" t="s">
        <v>188</v>
      </c>
      <c r="C21" t="s">
        <v>189</v>
      </c>
      <c r="E21" t="s">
        <v>160</v>
      </c>
      <c r="G21" t="s">
        <v>162</v>
      </c>
      <c r="I21" t="s">
        <v>190</v>
      </c>
    </row>
    <row r="23" ht="15.75">
      <c r="A23" s="3" t="s">
        <v>191</v>
      </c>
    </row>
    <row r="24" spans="1:9" ht="12.75">
      <c r="A24" s="2" t="s">
        <v>183</v>
      </c>
      <c r="C24" s="2" t="s">
        <v>184</v>
      </c>
      <c r="E24" s="2" t="s">
        <v>185</v>
      </c>
      <c r="G24" s="2" t="s">
        <v>186</v>
      </c>
      <c r="I24" s="2" t="s">
        <v>187</v>
      </c>
    </row>
    <row r="26" spans="1:9" ht="12.75">
      <c r="A26" t="s">
        <v>192</v>
      </c>
      <c r="C26" t="s">
        <v>193</v>
      </c>
      <c r="E26" t="s">
        <v>160</v>
      </c>
      <c r="G26" t="s">
        <v>162</v>
      </c>
      <c r="I26" t="s">
        <v>194</v>
      </c>
    </row>
    <row r="29" ht="15.75">
      <c r="A29" s="3" t="s">
        <v>195</v>
      </c>
    </row>
    <row r="30" ht="12.75">
      <c r="A30" s="2" t="s">
        <v>196</v>
      </c>
    </row>
    <row r="32" ht="12.75">
      <c r="A32" s="2" t="s">
        <v>197</v>
      </c>
    </row>
    <row r="33" spans="1:9" ht="12.75">
      <c r="A33" t="s">
        <v>198</v>
      </c>
      <c r="I33" t="s">
        <v>199</v>
      </c>
    </row>
    <row r="34" spans="1:9" ht="12.75">
      <c r="A34" t="s">
        <v>200</v>
      </c>
      <c r="I34" t="s">
        <v>199</v>
      </c>
    </row>
    <row r="35" spans="1:9" ht="12.75">
      <c r="A35" t="s">
        <v>201</v>
      </c>
      <c r="I35" t="s">
        <v>202</v>
      </c>
    </row>
    <row r="36" spans="1:9" ht="12.75">
      <c r="A36" t="s">
        <v>203</v>
      </c>
      <c r="I36" t="s">
        <v>204</v>
      </c>
    </row>
    <row r="37" ht="12.75">
      <c r="A37" s="2" t="s">
        <v>205</v>
      </c>
    </row>
    <row r="38" spans="1:9" ht="12.75">
      <c r="A38" t="s">
        <v>206</v>
      </c>
      <c r="I38" t="s">
        <v>207</v>
      </c>
    </row>
    <row r="39" spans="1:9" ht="12.75">
      <c r="A39" t="s">
        <v>208</v>
      </c>
      <c r="I39" t="s">
        <v>199</v>
      </c>
    </row>
    <row r="40" spans="1:9" ht="12.75">
      <c r="A40" t="s">
        <v>209</v>
      </c>
      <c r="I40" t="s">
        <v>199</v>
      </c>
    </row>
    <row r="41" spans="1:9" ht="12.75">
      <c r="A41" t="s">
        <v>210</v>
      </c>
      <c r="I41" t="s">
        <v>199</v>
      </c>
    </row>
    <row r="42" spans="1:9" ht="12.75">
      <c r="A42" t="s">
        <v>211</v>
      </c>
      <c r="I42" t="s">
        <v>199</v>
      </c>
    </row>
    <row r="43" spans="1:9" ht="12.75">
      <c r="A43" t="s">
        <v>212</v>
      </c>
      <c r="I43" t="s">
        <v>199</v>
      </c>
    </row>
    <row r="44" spans="1:9" ht="12.75">
      <c r="A44" t="s">
        <v>213</v>
      </c>
      <c r="I44" t="s">
        <v>104</v>
      </c>
    </row>
    <row r="45" spans="1:9" ht="12.75">
      <c r="A45" t="s">
        <v>214</v>
      </c>
      <c r="I45" t="s">
        <v>104</v>
      </c>
    </row>
    <row r="46" spans="1:9" ht="12.75">
      <c r="A46" t="s">
        <v>215</v>
      </c>
      <c r="I46" t="s">
        <v>112</v>
      </c>
    </row>
    <row r="47" spans="1:9" ht="12.75">
      <c r="A47" t="s">
        <v>216</v>
      </c>
      <c r="I47" t="s">
        <v>199</v>
      </c>
    </row>
    <row r="49" spans="1:3" ht="12.75">
      <c r="A49" s="2" t="s">
        <v>217</v>
      </c>
    </row>
    <row r="52" ht="15.75">
      <c r="A52" s="3" t="s">
        <v>218</v>
      </c>
    </row>
    <row r="53" spans="1:5" ht="12.75">
      <c r="A53" s="2" t="s">
        <v>183</v>
      </c>
      <c r="C53" s="2" t="s">
        <v>184</v>
      </c>
      <c r="E53" s="2" t="s">
        <v>219</v>
      </c>
    </row>
    <row r="54" spans="1:5" ht="12.75">
      <c r="A54" t="s">
        <v>220</v>
      </c>
      <c r="C54" t="s">
        <v>221</v>
      </c>
      <c r="E54" t="s">
        <v>222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223</v>
      </c>
    </row>
    <row r="3" spans="1:9" ht="12.75">
      <c r="A3" t="s">
        <v>224</v>
      </c>
      <c r="I3" t="s">
        <v>64</v>
      </c>
    </row>
    <row r="4" spans="1:9" ht="12.75">
      <c r="A4" t="s">
        <v>225</v>
      </c>
      <c r="I4" t="s">
        <v>64</v>
      </c>
    </row>
    <row r="5" spans="1:9" ht="12.75">
      <c r="A5" t="s">
        <v>226</v>
      </c>
      <c r="I5" t="s">
        <v>227</v>
      </c>
    </row>
    <row r="6" spans="1:9" ht="12.75">
      <c r="A6" t="s">
        <v>228</v>
      </c>
      <c r="I6" t="s">
        <v>227</v>
      </c>
    </row>
    <row r="7" spans="1:9" ht="12.75">
      <c r="A7" t="s">
        <v>229</v>
      </c>
      <c r="I7" t="s">
        <v>64</v>
      </c>
    </row>
    <row r="8" spans="2:9" ht="12.75">
      <c r="B8" t="s">
        <v>230</v>
      </c>
      <c r="I8" t="s">
        <v>231</v>
      </c>
    </row>
    <row r="9" spans="2:9" ht="12.75">
      <c r="B9" t="s">
        <v>232</v>
      </c>
      <c r="I9" t="s">
        <v>64</v>
      </c>
    </row>
    <row r="10" spans="2:9" ht="12.75">
      <c r="B10" t="s">
        <v>233</v>
      </c>
      <c r="I10" t="s">
        <v>231</v>
      </c>
    </row>
    <row r="11" spans="1:9" ht="12.75">
      <c r="A11" t="s">
        <v>234</v>
      </c>
      <c r="I11" t="s">
        <v>227</v>
      </c>
    </row>
    <row r="12" spans="1:9" ht="12.75">
      <c r="A12" t="s">
        <v>235</v>
      </c>
      <c r="I12" t="s">
        <v>64</v>
      </c>
    </row>
    <row r="13" spans="1:9" ht="12.75">
      <c r="A13" t="s">
        <v>236</v>
      </c>
      <c r="I13" t="s">
        <v>237</v>
      </c>
    </row>
    <row r="14" spans="1:9" ht="12.75">
      <c r="A14" t="s">
        <v>238</v>
      </c>
      <c r="I14" t="s">
        <v>199</v>
      </c>
    </row>
    <row r="15" spans="1:9" ht="12.75">
      <c r="A15" t="s">
        <v>239</v>
      </c>
      <c r="I15" t="s">
        <v>104</v>
      </c>
    </row>
    <row r="16" spans="1:9" ht="12.75">
      <c r="A16" t="s">
        <v>240</v>
      </c>
      <c r="I16" t="s">
        <v>64</v>
      </c>
    </row>
    <row r="17" spans="2:9" ht="12.75">
      <c r="B17" t="s">
        <v>241</v>
      </c>
      <c r="I17" t="s">
        <v>231</v>
      </c>
    </row>
    <row r="18" spans="2:9" ht="12.75">
      <c r="B18" t="s">
        <v>242</v>
      </c>
      <c r="I18" t="s">
        <v>231</v>
      </c>
    </row>
    <row r="19" spans="2:9" ht="12.75">
      <c r="B19" t="s">
        <v>243</v>
      </c>
      <c r="I19" t="s">
        <v>227</v>
      </c>
    </row>
    <row r="20" spans="1:9" ht="12.75">
      <c r="A20" t="s">
        <v>244</v>
      </c>
      <c r="I20" t="s">
        <v>199</v>
      </c>
    </row>
    <row r="21" spans="1:9" ht="12.75">
      <c r="A21" t="s">
        <v>245</v>
      </c>
      <c r="I21" t="s">
        <v>246</v>
      </c>
    </row>
    <row r="22" spans="1:9" ht="12.75">
      <c r="A22" t="s">
        <v>247</v>
      </c>
      <c r="I22" t="s">
        <v>104</v>
      </c>
    </row>
    <row r="23" spans="1:9" ht="12.75">
      <c r="A23" t="s">
        <v>248</v>
      </c>
      <c r="I23" t="s">
        <v>227</v>
      </c>
    </row>
    <row r="24" spans="2:9" ht="12.75">
      <c r="B24" t="s">
        <v>249</v>
      </c>
      <c r="I24" t="s">
        <v>250</v>
      </c>
    </row>
    <row r="25" spans="2:9" ht="12.75">
      <c r="B25" t="s">
        <v>251</v>
      </c>
      <c r="I25" t="s">
        <v>199</v>
      </c>
    </row>
    <row r="26" spans="1:9" ht="12.75">
      <c r="A26" t="s">
        <v>252</v>
      </c>
      <c r="I26" t="s">
        <v>64</v>
      </c>
    </row>
    <row r="27" spans="2:9" ht="12.75">
      <c r="B27" t="s">
        <v>253</v>
      </c>
      <c r="I27" t="s">
        <v>254</v>
      </c>
    </row>
    <row r="28" spans="2:9" ht="12.75">
      <c r="B28" t="s">
        <v>255</v>
      </c>
      <c r="I28" t="s">
        <v>231</v>
      </c>
    </row>
    <row r="29" spans="2:9" ht="12.75">
      <c r="B29" t="s">
        <v>256</v>
      </c>
      <c r="I29" t="s">
        <v>231</v>
      </c>
    </row>
    <row r="30" spans="2:9" ht="12.75">
      <c r="B30" t="s">
        <v>257</v>
      </c>
      <c r="I30" t="s">
        <v>231</v>
      </c>
    </row>
    <row r="31" spans="2:9" ht="12.75">
      <c r="B31" t="s">
        <v>258</v>
      </c>
      <c r="I31" t="s">
        <v>231</v>
      </c>
    </row>
    <row r="32" spans="2:9" ht="12.75">
      <c r="B32" t="s">
        <v>259</v>
      </c>
      <c r="I32" t="s">
        <v>231</v>
      </c>
    </row>
    <row r="33" spans="2:9" ht="12.75">
      <c r="B33" t="s">
        <v>260</v>
      </c>
      <c r="I33" t="s">
        <v>231</v>
      </c>
    </row>
    <row r="34" spans="2:9" ht="12.75">
      <c r="B34" t="s">
        <v>261</v>
      </c>
      <c r="I34" t="s">
        <v>231</v>
      </c>
    </row>
    <row r="35" spans="2:9" ht="12.75">
      <c r="B35" t="s">
        <v>262</v>
      </c>
      <c r="I35" t="s">
        <v>231</v>
      </c>
    </row>
    <row r="36" spans="2:9" ht="12.75">
      <c r="B36" t="s">
        <v>263</v>
      </c>
      <c r="I36" t="s">
        <v>231</v>
      </c>
    </row>
    <row r="37" spans="2:9" ht="12.75">
      <c r="B37" t="s">
        <v>264</v>
      </c>
      <c r="I37" t="s">
        <v>231</v>
      </c>
    </row>
    <row r="38" spans="2:9" ht="12.75">
      <c r="B38" t="s">
        <v>265</v>
      </c>
      <c r="I38" t="s">
        <v>231</v>
      </c>
    </row>
    <row r="39" spans="2:9" ht="12.75">
      <c r="B39" t="s">
        <v>266</v>
      </c>
      <c r="I39" t="s">
        <v>231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267</v>
      </c>
    </row>
    <row r="3" spans="1:3" ht="12.75">
      <c r="A3" s="2" t="s">
        <v>268</v>
      </c>
      <c r="C3" t="s">
        <v>269</v>
      </c>
    </row>
    <row r="4" ht="12.75">
      <c r="A4" s="2" t="s">
        <v>270</v>
      </c>
    </row>
    <row r="5" ht="12.75">
      <c r="A5" s="2" t="s">
        <v>271</v>
      </c>
    </row>
    <row r="6" spans="1:9" ht="12.75">
      <c r="A6" t="s">
        <v>272</v>
      </c>
      <c r="I6" t="s">
        <v>273</v>
      </c>
    </row>
    <row r="7" spans="1:9" ht="12.75">
      <c r="A7" t="s">
        <v>274</v>
      </c>
    </row>
    <row r="8" spans="1:9" ht="12.75">
      <c r="A8" t="s">
        <v>275</v>
      </c>
      <c r="I8" t="s">
        <v>273</v>
      </c>
    </row>
    <row r="9" spans="1:9" ht="12.75">
      <c r="A9" t="s">
        <v>276</v>
      </c>
      <c r="I9" t="s">
        <v>277</v>
      </c>
    </row>
    <row r="10" spans="1:9" ht="12.75">
      <c r="A10" t="s">
        <v>278</v>
      </c>
      <c r="I10" t="s">
        <v>279</v>
      </c>
    </row>
    <row r="11" spans="1:9" ht="12.75">
      <c r="A11" t="s">
        <v>280</v>
      </c>
      <c r="I11" t="s">
        <v>281</v>
      </c>
    </row>
    <row r="12" spans="1:9" ht="12.75">
      <c r="A12" t="s">
        <v>282</v>
      </c>
      <c r="I12" t="s">
        <v>199</v>
      </c>
    </row>
    <row r="13" spans="1:9" ht="12.75">
      <c r="A13" t="s">
        <v>283</v>
      </c>
      <c r="I13" t="s">
        <v>284</v>
      </c>
    </row>
    <row r="14" spans="1:9" ht="12.75">
      <c r="A14" t="s">
        <v>285</v>
      </c>
      <c r="I14" t="s">
        <v>284</v>
      </c>
    </row>
    <row r="15" spans="1:9" ht="12.75">
      <c r="A15" t="s">
        <v>286</v>
      </c>
      <c r="I15" t="s">
        <v>279</v>
      </c>
    </row>
    <row r="16" spans="1:9" ht="12.75">
      <c r="A16" t="s">
        <v>287</v>
      </c>
      <c r="I16" t="s">
        <v>104</v>
      </c>
    </row>
    <row r="17" ht="12.75">
      <c r="B17" t="s">
        <v>288</v>
      </c>
    </row>
    <row r="18" ht="12.75">
      <c r="A18" s="2" t="s">
        <v>289</v>
      </c>
    </row>
    <row r="19" spans="1:9" ht="12.75">
      <c r="A19" t="s">
        <v>290</v>
      </c>
      <c r="I19" t="s">
        <v>199</v>
      </c>
    </row>
    <row r="20" spans="1:9" ht="12.75">
      <c r="A20" t="s">
        <v>291</v>
      </c>
      <c r="I20" t="s">
        <v>292</v>
      </c>
    </row>
    <row r="21" spans="1:9" ht="12.75">
      <c r="A21" t="s">
        <v>293</v>
      </c>
      <c r="I21" t="s">
        <v>199</v>
      </c>
    </row>
    <row r="22" spans="1:9" ht="12.75">
      <c r="A22" t="s">
        <v>293</v>
      </c>
      <c r="I22" t="s">
        <v>199</v>
      </c>
    </row>
    <row r="23" spans="1:9" ht="12.75">
      <c r="A23" t="s">
        <v>294</v>
      </c>
      <c r="I23" t="s">
        <v>64</v>
      </c>
    </row>
    <row r="24" spans="1:9" ht="12.75">
      <c r="A24" t="s">
        <v>295</v>
      </c>
      <c r="I24" t="s">
        <v>64</v>
      </c>
    </row>
    <row r="25" spans="1:9" ht="12.75">
      <c r="A25" t="s">
        <v>296</v>
      </c>
      <c r="I25" t="s">
        <v>227</v>
      </c>
    </row>
    <row r="26" spans="1:9" ht="12.75">
      <c r="A26" t="s">
        <v>297</v>
      </c>
      <c r="I26" t="s">
        <v>64</v>
      </c>
    </row>
    <row r="27" spans="1:7" ht="12.75">
      <c r="A27" t="s">
        <v>298</v>
      </c>
      <c r="E27" s="2" t="s">
        <v>299</v>
      </c>
      <c r="G27" s="2" t="s">
        <v>300</v>
      </c>
    </row>
    <row r="28" spans="5:7" ht="12.75">
      <c r="E28" t="s">
        <v>112</v>
      </c>
      <c r="G28" t="s">
        <v>301</v>
      </c>
    </row>
    <row r="29" spans="5:7" ht="12.75">
      <c r="E29" t="s">
        <v>199</v>
      </c>
      <c r="G29" t="s">
        <v>199</v>
      </c>
    </row>
    <row r="30" spans="5:7" ht="12.75">
      <c r="E30" t="s">
        <v>199</v>
      </c>
      <c r="G30" t="s">
        <v>199</v>
      </c>
    </row>
    <row r="31" spans="5:7" ht="12.75">
      <c r="E31" t="s">
        <v>199</v>
      </c>
      <c r="G31" t="s">
        <v>199</v>
      </c>
    </row>
    <row r="32" ht="12.75">
      <c r="A32" s="2" t="s">
        <v>302</v>
      </c>
    </row>
    <row r="33" spans="1:9" ht="12.75">
      <c r="A33" t="s">
        <v>303</v>
      </c>
      <c r="I33" t="s">
        <v>64</v>
      </c>
    </row>
    <row r="34" spans="1:9" ht="12.75">
      <c r="A34" t="s">
        <v>304</v>
      </c>
      <c r="I34" t="s">
        <v>64</v>
      </c>
    </row>
    <row r="35" spans="1:9" ht="12.75">
      <c r="A35" t="s">
        <v>293</v>
      </c>
      <c r="I35" t="s">
        <v>231</v>
      </c>
    </row>
    <row r="36" spans="1:9" ht="12.75">
      <c r="A36" t="s">
        <v>293</v>
      </c>
      <c r="I36" t="s">
        <v>231</v>
      </c>
    </row>
    <row r="37" spans="1:9" ht="12.75">
      <c r="A37" t="s">
        <v>305</v>
      </c>
      <c r="I37" t="s">
        <v>199</v>
      </c>
    </row>
    <row r="38" spans="1:9" ht="12.75">
      <c r="A38" t="s">
        <v>305</v>
      </c>
      <c r="I38" t="s">
        <v>199</v>
      </c>
    </row>
    <row r="39" spans="1:9" ht="12.75">
      <c r="A39" t="s">
        <v>305</v>
      </c>
      <c r="I39" t="s">
        <v>199</v>
      </c>
    </row>
    <row r="40" spans="1:9" ht="12.75">
      <c r="A40" t="s">
        <v>305</v>
      </c>
      <c r="I40" t="s">
        <v>199</v>
      </c>
    </row>
    <row r="41" spans="1:9" ht="12.75">
      <c r="A41" t="s">
        <v>305</v>
      </c>
      <c r="I41" t="s">
        <v>199</v>
      </c>
    </row>
    <row r="42" spans="1:9" ht="12.75">
      <c r="A42" t="s">
        <v>305</v>
      </c>
      <c r="I42" t="s">
        <v>199</v>
      </c>
    </row>
    <row r="43" spans="1:9" ht="12.75">
      <c r="A43" t="s">
        <v>306</v>
      </c>
      <c r="I43" t="s">
        <v>199</v>
      </c>
    </row>
    <row r="44" spans="1:9" ht="12.75">
      <c r="A44" t="s">
        <v>307</v>
      </c>
      <c r="I44" t="s">
        <v>231</v>
      </c>
    </row>
    <row r="45" spans="1:9" ht="12.75">
      <c r="A45" t="s">
        <v>308</v>
      </c>
      <c r="I45" t="s">
        <v>231</v>
      </c>
    </row>
    <row r="46" spans="1:9" ht="12.75">
      <c r="A46" t="s">
        <v>309</v>
      </c>
      <c r="I46" t="s">
        <v>199</v>
      </c>
    </row>
    <row r="47" spans="1:9" ht="12.75">
      <c r="A47" t="s">
        <v>310</v>
      </c>
      <c r="I47" t="s">
        <v>199</v>
      </c>
    </row>
    <row r="48" spans="1:9" ht="12.75">
      <c r="A48" t="s">
        <v>311</v>
      </c>
      <c r="I48" t="s">
        <v>231</v>
      </c>
    </row>
    <row r="49" spans="1:9" ht="12.75">
      <c r="A49" t="s">
        <v>309</v>
      </c>
      <c r="I49" t="s">
        <v>199</v>
      </c>
    </row>
    <row r="50" spans="1:9" ht="12.75">
      <c r="A50" t="s">
        <v>310</v>
      </c>
      <c r="I50" t="s">
        <v>199</v>
      </c>
    </row>
    <row r="51" spans="1:9" ht="12.75">
      <c r="A51" t="s">
        <v>312</v>
      </c>
      <c r="I51" t="s">
        <v>231</v>
      </c>
    </row>
    <row r="52" spans="1:9" ht="12.75">
      <c r="A52" t="s">
        <v>309</v>
      </c>
      <c r="I52" t="s">
        <v>199</v>
      </c>
    </row>
    <row r="53" spans="1:9" ht="12.75">
      <c r="A53" t="s">
        <v>310</v>
      </c>
      <c r="I53" t="s">
        <v>199</v>
      </c>
    </row>
    <row r="54" spans="1:9" ht="12.75">
      <c r="A54" t="s">
        <v>313</v>
      </c>
      <c r="I54" t="s">
        <v>231</v>
      </c>
    </row>
    <row r="55" spans="1:9" ht="12.75">
      <c r="A55" t="s">
        <v>309</v>
      </c>
      <c r="I55" t="s">
        <v>199</v>
      </c>
    </row>
    <row r="56" spans="1:9" ht="12.75">
      <c r="A56" t="s">
        <v>310</v>
      </c>
      <c r="I56" t="s">
        <v>199</v>
      </c>
    </row>
    <row r="57" ht="12.75">
      <c r="A57" s="2" t="s">
        <v>314</v>
      </c>
    </row>
    <row r="58" spans="1:9" ht="12.75">
      <c r="A58" t="s">
        <v>293</v>
      </c>
      <c r="I58" t="s">
        <v>231</v>
      </c>
    </row>
    <row r="59" spans="1:9" ht="12.75">
      <c r="A59" t="s">
        <v>305</v>
      </c>
      <c r="I59" t="s">
        <v>199</v>
      </c>
    </row>
    <row r="60" spans="1:9" ht="12.75">
      <c r="A60" t="s">
        <v>305</v>
      </c>
      <c r="I60" t="s">
        <v>199</v>
      </c>
    </row>
    <row r="61" spans="1:9" ht="12.75">
      <c r="A61" t="s">
        <v>305</v>
      </c>
      <c r="I61" t="s">
        <v>199</v>
      </c>
    </row>
    <row r="62" spans="1:9" ht="12.75">
      <c r="A62" t="s">
        <v>305</v>
      </c>
      <c r="I62" t="s">
        <v>199</v>
      </c>
    </row>
    <row r="63" spans="1:9" ht="12.75">
      <c r="A63" t="s">
        <v>315</v>
      </c>
      <c r="I63" t="s">
        <v>199</v>
      </c>
    </row>
    <row r="64" spans="1:9" ht="12.75">
      <c r="A64" t="s">
        <v>316</v>
      </c>
      <c r="I64" t="s">
        <v>317</v>
      </c>
    </row>
    <row r="65" spans="1:9" ht="12.75">
      <c r="A65" t="s">
        <v>318</v>
      </c>
      <c r="I65" t="s">
        <v>319</v>
      </c>
    </row>
    <row r="66" spans="1:9" ht="12.75">
      <c r="A66" t="s">
        <v>320</v>
      </c>
      <c r="I66" t="s">
        <v>199</v>
      </c>
    </row>
    <row r="67" spans="1:9" ht="12.75">
      <c r="A67" t="s">
        <v>321</v>
      </c>
      <c r="I67" t="s">
        <v>199</v>
      </c>
    </row>
    <row r="68" spans="1:9" ht="12.75">
      <c r="A68" t="s">
        <v>293</v>
      </c>
      <c r="I68" t="s">
        <v>199</v>
      </c>
    </row>
    <row r="69" spans="1:9" ht="12.75">
      <c r="A69" t="s">
        <v>293</v>
      </c>
      <c r="I69" t="s">
        <v>199</v>
      </c>
    </row>
    <row r="70" spans="1:9" ht="12.75">
      <c r="A70" t="s">
        <v>293</v>
      </c>
      <c r="I70" t="s">
        <v>199</v>
      </c>
    </row>
    <row r="71" spans="1:9" ht="12.75">
      <c r="A71" t="s">
        <v>293</v>
      </c>
      <c r="I71" t="s">
        <v>199</v>
      </c>
    </row>
    <row r="72" spans="1:9" ht="12.75">
      <c r="A72" t="s">
        <v>293</v>
      </c>
      <c r="I72" t="s">
        <v>199</v>
      </c>
    </row>
    <row r="73" spans="1:9" ht="12.75">
      <c r="A73" t="s">
        <v>293</v>
      </c>
      <c r="I73" t="s">
        <v>199</v>
      </c>
    </row>
    <row r="74" spans="1:9" ht="12.75">
      <c r="A74" t="s">
        <v>293</v>
      </c>
      <c r="I74" t="s">
        <v>199</v>
      </c>
    </row>
    <row r="75" ht="12.75">
      <c r="A75" s="2" t="s">
        <v>322</v>
      </c>
    </row>
    <row r="76" spans="1:9" ht="12.75">
      <c r="A76" t="s">
        <v>293</v>
      </c>
      <c r="I76" t="s">
        <v>231</v>
      </c>
    </row>
    <row r="77" spans="1:9" ht="12.75">
      <c r="A77" t="s">
        <v>323</v>
      </c>
      <c r="I77" t="s">
        <v>227</v>
      </c>
    </row>
    <row r="78" spans="1:9" ht="12.75">
      <c r="A78" t="s">
        <v>324</v>
      </c>
      <c r="I78" t="s">
        <v>64</v>
      </c>
    </row>
    <row r="79" spans="1:9" ht="12.75">
      <c r="A79" t="s">
        <v>325</v>
      </c>
      <c r="I79" t="s">
        <v>227</v>
      </c>
    </row>
    <row r="80" spans="1:9" ht="12.75">
      <c r="A80" t="s">
        <v>293</v>
      </c>
      <c r="I80" t="s">
        <v>231</v>
      </c>
    </row>
    <row r="81" spans="1:9" ht="12.75">
      <c r="A81" t="s">
        <v>305</v>
      </c>
      <c r="I81" t="s">
        <v>199</v>
      </c>
    </row>
    <row r="82" spans="1:9" ht="12.75">
      <c r="A82" t="s">
        <v>305</v>
      </c>
      <c r="I82" t="s">
        <v>199</v>
      </c>
    </row>
    <row r="83" spans="1:9" ht="12.75">
      <c r="A83" t="s">
        <v>305</v>
      </c>
      <c r="I83" t="s">
        <v>199</v>
      </c>
    </row>
    <row r="84" spans="1:9" ht="12.75">
      <c r="A84" t="s">
        <v>305</v>
      </c>
      <c r="I84" t="s">
        <v>199</v>
      </c>
    </row>
    <row r="85" spans="1:9" ht="12.75">
      <c r="A85" t="s">
        <v>293</v>
      </c>
      <c r="I85" t="s">
        <v>231</v>
      </c>
    </row>
    <row r="86" spans="1:9" ht="12.75">
      <c r="A86" t="s">
        <v>305</v>
      </c>
      <c r="I86" t="s">
        <v>231</v>
      </c>
    </row>
    <row r="87" spans="1:9" ht="12.75">
      <c r="A87" t="s">
        <v>305</v>
      </c>
      <c r="I87" t="s">
        <v>231</v>
      </c>
    </row>
    <row r="88" spans="1:9" ht="12.75">
      <c r="A88" t="s">
        <v>305</v>
      </c>
      <c r="I88" t="s">
        <v>231</v>
      </c>
    </row>
    <row r="89" spans="1:9" ht="12.75">
      <c r="A89" t="s">
        <v>305</v>
      </c>
      <c r="I89" t="s">
        <v>231</v>
      </c>
    </row>
    <row r="90" spans="1:9" ht="12.75">
      <c r="A90" t="s">
        <v>305</v>
      </c>
      <c r="I90" t="s">
        <v>231</v>
      </c>
    </row>
    <row r="91" spans="1:9" ht="12.75">
      <c r="A91" t="s">
        <v>326</v>
      </c>
      <c r="I91" t="s">
        <v>199</v>
      </c>
    </row>
    <row r="92" spans="1:9" ht="12.75">
      <c r="A92" t="s">
        <v>293</v>
      </c>
      <c r="I92" t="s">
        <v>199</v>
      </c>
    </row>
    <row r="93" spans="1:9" ht="12.75">
      <c r="A93" t="s">
        <v>293</v>
      </c>
      <c r="I93" t="s">
        <v>199</v>
      </c>
    </row>
    <row r="94" spans="1:9" ht="12.75">
      <c r="A94" t="s">
        <v>293</v>
      </c>
      <c r="I94" t="s">
        <v>199</v>
      </c>
    </row>
    <row r="95" spans="1:9" ht="12.75">
      <c r="A95" t="s">
        <v>293</v>
      </c>
      <c r="I95" t="s">
        <v>199</v>
      </c>
    </row>
    <row r="96" spans="1:9" ht="12.75">
      <c r="A96" t="s">
        <v>293</v>
      </c>
      <c r="I96" t="s">
        <v>199</v>
      </c>
    </row>
    <row r="97" spans="1:9" ht="12.75">
      <c r="A97" t="s">
        <v>293</v>
      </c>
      <c r="I97" t="s">
        <v>231</v>
      </c>
    </row>
    <row r="99" spans="1:5" ht="12.75">
      <c r="A99" t="s">
        <v>327</v>
      </c>
      <c r="E99" t="s">
        <v>231</v>
      </c>
    </row>
    <row r="104" spans="1:3" ht="12.75">
      <c r="A104" s="2" t="s">
        <v>268</v>
      </c>
      <c r="C104" t="s">
        <v>328</v>
      </c>
    </row>
    <row r="105" ht="12.75">
      <c r="A105" s="2" t="s">
        <v>270</v>
      </c>
    </row>
    <row r="106" ht="12.75">
      <c r="A106" s="2" t="s">
        <v>271</v>
      </c>
    </row>
    <row r="107" spans="1:9" ht="12.75">
      <c r="A107" t="s">
        <v>272</v>
      </c>
    </row>
    <row r="108" spans="1:9" ht="12.75">
      <c r="A108" t="s">
        <v>274</v>
      </c>
    </row>
    <row r="109" spans="1:9" ht="12.75">
      <c r="A109" t="s">
        <v>275</v>
      </c>
    </row>
    <row r="110" spans="1:9" ht="12.75">
      <c r="A110" t="s">
        <v>276</v>
      </c>
      <c r="I110" t="s">
        <v>199</v>
      </c>
    </row>
    <row r="111" spans="1:9" ht="12.75">
      <c r="A111" t="s">
        <v>278</v>
      </c>
      <c r="I111" t="s">
        <v>199</v>
      </c>
    </row>
    <row r="112" spans="1:9" ht="12.75">
      <c r="A112" t="s">
        <v>329</v>
      </c>
      <c r="I112" t="s">
        <v>199</v>
      </c>
    </row>
    <row r="113" spans="1:9" ht="12.75">
      <c r="A113" t="s">
        <v>282</v>
      </c>
      <c r="I113" t="s">
        <v>199</v>
      </c>
    </row>
    <row r="114" spans="1:9" ht="12.75">
      <c r="A114" t="s">
        <v>283</v>
      </c>
      <c r="I114" t="s">
        <v>284</v>
      </c>
    </row>
    <row r="115" spans="1:9" ht="12.75">
      <c r="A115" t="s">
        <v>285</v>
      </c>
      <c r="I115" t="s">
        <v>284</v>
      </c>
    </row>
    <row r="116" spans="1:9" ht="12.75">
      <c r="A116" t="s">
        <v>286</v>
      </c>
      <c r="I116" t="s">
        <v>199</v>
      </c>
    </row>
    <row r="117" spans="1:9" ht="12.75">
      <c r="A117" t="s">
        <v>287</v>
      </c>
      <c r="I117" t="s">
        <v>199</v>
      </c>
    </row>
    <row r="118" ht="12.75">
      <c r="B118" t="s">
        <v>330</v>
      </c>
    </row>
    <row r="119" ht="12.75">
      <c r="A119" s="2" t="s">
        <v>289</v>
      </c>
    </row>
    <row r="120" spans="1:9" ht="12.75">
      <c r="A120" t="s">
        <v>293</v>
      </c>
      <c r="I120" t="s">
        <v>199</v>
      </c>
    </row>
    <row r="121" spans="1:9" ht="12.75">
      <c r="A121" t="s">
        <v>293</v>
      </c>
      <c r="I121" t="s">
        <v>199</v>
      </c>
    </row>
    <row r="122" spans="1:9" ht="12.75">
      <c r="A122" t="s">
        <v>293</v>
      </c>
      <c r="I122" t="s">
        <v>199</v>
      </c>
    </row>
    <row r="123" spans="1:9" ht="12.75">
      <c r="A123" t="s">
        <v>293</v>
      </c>
      <c r="I123" t="s">
        <v>199</v>
      </c>
    </row>
    <row r="124" spans="1:9" ht="12.75">
      <c r="A124" t="s">
        <v>331</v>
      </c>
      <c r="I124" t="s">
        <v>231</v>
      </c>
    </row>
    <row r="125" spans="1:9" ht="12.75">
      <c r="A125" t="s">
        <v>293</v>
      </c>
      <c r="I125" t="s">
        <v>231</v>
      </c>
    </row>
    <row r="126" spans="1:9" ht="12.75">
      <c r="A126" t="s">
        <v>293</v>
      </c>
      <c r="I126" t="s">
        <v>231</v>
      </c>
    </row>
    <row r="127" spans="1:9" ht="12.75">
      <c r="A127" t="s">
        <v>293</v>
      </c>
      <c r="I127" t="s">
        <v>231</v>
      </c>
    </row>
    <row r="128" spans="1:7" ht="12.75">
      <c r="A128" t="s">
        <v>332</v>
      </c>
      <c r="E128" s="2" t="s">
        <v>299</v>
      </c>
      <c r="G128" s="2" t="s">
        <v>300</v>
      </c>
    </row>
    <row r="129" spans="5:7" ht="12.75">
      <c r="E129" t="s">
        <v>199</v>
      </c>
      <c r="G129" t="s">
        <v>199</v>
      </c>
    </row>
    <row r="130" spans="5:7" ht="12.75">
      <c r="E130" t="s">
        <v>199</v>
      </c>
      <c r="G130" t="s">
        <v>199</v>
      </c>
    </row>
    <row r="131" spans="5:7" ht="12.75">
      <c r="E131" t="s">
        <v>199</v>
      </c>
      <c r="G131" t="s">
        <v>199</v>
      </c>
    </row>
    <row r="132" spans="5:7" ht="12.75">
      <c r="E132" t="s">
        <v>199</v>
      </c>
      <c r="G132" t="s">
        <v>199</v>
      </c>
    </row>
    <row r="133" ht="12.75">
      <c r="A133" s="2" t="s">
        <v>333</v>
      </c>
    </row>
    <row r="134" spans="1:9" ht="12.75">
      <c r="A134" t="s">
        <v>334</v>
      </c>
      <c r="I134" t="s">
        <v>231</v>
      </c>
    </row>
    <row r="135" spans="1:9" ht="12.75">
      <c r="A135" t="s">
        <v>335</v>
      </c>
      <c r="I135" t="s">
        <v>231</v>
      </c>
    </row>
    <row r="136" spans="1:9" ht="12.75">
      <c r="A136" t="s">
        <v>336</v>
      </c>
      <c r="I136" t="s">
        <v>231</v>
      </c>
    </row>
    <row r="137" spans="1:9" ht="12.75">
      <c r="A137" t="s">
        <v>337</v>
      </c>
      <c r="I137" t="s">
        <v>231</v>
      </c>
    </row>
    <row r="138" spans="1:9" ht="12.75">
      <c r="A138" t="s">
        <v>338</v>
      </c>
      <c r="I138" t="s">
        <v>199</v>
      </c>
    </row>
    <row r="139" spans="1:9" ht="12.75">
      <c r="A139" t="s">
        <v>339</v>
      </c>
      <c r="I139" t="s">
        <v>199</v>
      </c>
    </row>
    <row r="140" spans="1:9" ht="12.75">
      <c r="A140" t="s">
        <v>340</v>
      </c>
      <c r="I140" t="s">
        <v>199</v>
      </c>
    </row>
    <row r="141" spans="1:9" ht="12.75">
      <c r="A141" t="s">
        <v>293</v>
      </c>
      <c r="I141" t="s">
        <v>199</v>
      </c>
    </row>
    <row r="142" spans="1:9" ht="12.75">
      <c r="A142" t="s">
        <v>293</v>
      </c>
      <c r="I142" t="s">
        <v>199</v>
      </c>
    </row>
    <row r="143" spans="1:9" ht="12.75">
      <c r="A143" t="s">
        <v>293</v>
      </c>
      <c r="I143" t="s">
        <v>199</v>
      </c>
    </row>
    <row r="144" ht="12.75">
      <c r="A144" s="2" t="s">
        <v>322</v>
      </c>
    </row>
    <row r="145" spans="1:9" ht="12.75">
      <c r="A145" t="s">
        <v>293</v>
      </c>
      <c r="I145" t="s">
        <v>231</v>
      </c>
    </row>
    <row r="146" spans="1:9" ht="12.75">
      <c r="A146" t="s">
        <v>341</v>
      </c>
      <c r="I146" t="s">
        <v>231</v>
      </c>
    </row>
    <row r="147" spans="1:9" ht="12.75">
      <c r="A147" t="s">
        <v>324</v>
      </c>
      <c r="I147" t="s">
        <v>231</v>
      </c>
    </row>
    <row r="148" spans="1:9" ht="12.75">
      <c r="A148" t="s">
        <v>325</v>
      </c>
      <c r="I148" t="s">
        <v>231</v>
      </c>
    </row>
    <row r="149" spans="1:9" ht="12.75">
      <c r="A149" t="s">
        <v>293</v>
      </c>
      <c r="I149" t="s">
        <v>231</v>
      </c>
    </row>
    <row r="150" spans="1:9" ht="12.75">
      <c r="A150" t="s">
        <v>305</v>
      </c>
      <c r="I150" t="s">
        <v>199</v>
      </c>
    </row>
    <row r="151" spans="1:9" ht="12.75">
      <c r="A151" t="s">
        <v>305</v>
      </c>
      <c r="I151" t="s">
        <v>199</v>
      </c>
    </row>
    <row r="152" spans="1:9" ht="12.75">
      <c r="A152" t="s">
        <v>305</v>
      </c>
      <c r="I152" t="s">
        <v>199</v>
      </c>
    </row>
    <row r="153" spans="1:9" ht="12.75">
      <c r="A153" t="s">
        <v>305</v>
      </c>
      <c r="I153" t="s">
        <v>199</v>
      </c>
    </row>
    <row r="154" spans="1:9" ht="12.75">
      <c r="A154" t="s">
        <v>342</v>
      </c>
      <c r="I154" t="s">
        <v>231</v>
      </c>
    </row>
    <row r="155" spans="1:9" ht="12.75">
      <c r="A155" t="s">
        <v>324</v>
      </c>
      <c r="I155" t="s">
        <v>231</v>
      </c>
    </row>
    <row r="156" spans="1:9" ht="12.75">
      <c r="A156" t="s">
        <v>325</v>
      </c>
      <c r="I156" t="s">
        <v>231</v>
      </c>
    </row>
    <row r="157" spans="1:9" ht="12.75">
      <c r="A157" t="s">
        <v>293</v>
      </c>
      <c r="I157" t="s">
        <v>231</v>
      </c>
    </row>
    <row r="158" spans="1:9" ht="12.75">
      <c r="A158" t="s">
        <v>293</v>
      </c>
      <c r="I158" t="s">
        <v>231</v>
      </c>
    </row>
    <row r="159" spans="1:9" ht="12.75">
      <c r="A159" t="s">
        <v>293</v>
      </c>
      <c r="I159" t="s">
        <v>199</v>
      </c>
    </row>
    <row r="160" spans="1:9" ht="12.75">
      <c r="A160" t="s">
        <v>293</v>
      </c>
      <c r="I160" t="s">
        <v>231</v>
      </c>
    </row>
    <row r="161" spans="1:9" ht="12.75">
      <c r="A161" t="s">
        <v>305</v>
      </c>
      <c r="I161" t="s">
        <v>199</v>
      </c>
    </row>
    <row r="162" spans="1:9" ht="12.75">
      <c r="A162" t="s">
        <v>305</v>
      </c>
      <c r="I162" t="s">
        <v>199</v>
      </c>
    </row>
    <row r="163" spans="1:9" ht="12.75">
      <c r="A163" t="s">
        <v>305</v>
      </c>
      <c r="I163" t="s">
        <v>199</v>
      </c>
    </row>
    <row r="164" spans="1:9" ht="12.75">
      <c r="A164" t="s">
        <v>305</v>
      </c>
      <c r="I164" t="s">
        <v>199</v>
      </c>
    </row>
    <row r="165" spans="1:9" ht="12.75">
      <c r="A165" t="s">
        <v>293</v>
      </c>
      <c r="I165" t="s">
        <v>199</v>
      </c>
    </row>
    <row r="166" spans="1:9" ht="12.75">
      <c r="A166" t="s">
        <v>293</v>
      </c>
      <c r="I166" t="s">
        <v>231</v>
      </c>
    </row>
    <row r="168" spans="1:5" ht="12.75">
      <c r="A168" t="s">
        <v>327</v>
      </c>
      <c r="E168" t="s">
        <v>231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343</v>
      </c>
    </row>
    <row r="2" ht="12.75">
      <c r="A2" s="4" t="s">
        <v>344</v>
      </c>
    </row>
    <row r="4" ht="18">
      <c r="A4" s="1" t="s">
        <v>345</v>
      </c>
    </row>
    <row r="8" spans="1:11" ht="12.75">
      <c r="A8" s="2" t="s">
        <v>346</v>
      </c>
      <c r="B8" s="2" t="s">
        <v>347</v>
      </c>
      <c r="C8" s="2" t="s">
        <v>348</v>
      </c>
      <c r="E8" s="2" t="s">
        <v>349</v>
      </c>
      <c r="G8" s="2" t="s">
        <v>350</v>
      </c>
      <c r="I8" s="2" t="s">
        <v>351</v>
      </c>
      <c r="K8" s="2" t="s">
        <v>352</v>
      </c>
    </row>
    <row r="9" spans="3:10" ht="12.75">
      <c r="C9" t="s">
        <v>353</v>
      </c>
      <c r="D9" t="s">
        <v>354</v>
      </c>
      <c r="E9" t="s">
        <v>353</v>
      </c>
      <c r="F9" t="s">
        <v>354</v>
      </c>
      <c r="G9" t="s">
        <v>353</v>
      </c>
      <c r="H9" t="s">
        <v>354</v>
      </c>
      <c r="I9" t="s">
        <v>353</v>
      </c>
      <c r="J9" t="s">
        <v>354</v>
      </c>
    </row>
    <row r="10" spans="1:11" ht="12.75">
      <c r="A10" t="s">
        <v>355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aca="true" t="shared" si="0" ref="I10:I26">C10+E10+G10</f>
        <v>0</v>
      </c>
      <c r="J10" s="4">
        <f aca="true" t="shared" si="1" ref="J10:J26">D10+F10+H10</f>
        <v>0</v>
      </c>
      <c r="K10" s="5">
        <f aca="true" t="shared" si="2" ref="K10:K26">I10+J10</f>
        <v>0</v>
      </c>
    </row>
    <row r="11" spans="1:11" ht="12.75">
      <c r="A11" t="s">
        <v>356</v>
      </c>
      <c r="B11" s="4">
        <v>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0</v>
      </c>
      <c r="J11" s="4">
        <f t="shared" si="1"/>
        <v>0</v>
      </c>
      <c r="K11" s="5">
        <f t="shared" si="2"/>
        <v>0</v>
      </c>
    </row>
    <row r="12" spans="1:11" ht="12.75">
      <c r="A12" t="s">
        <v>357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4">
        <f t="shared" si="1"/>
        <v>1</v>
      </c>
      <c r="K12" s="5">
        <f t="shared" si="2"/>
        <v>1</v>
      </c>
    </row>
    <row r="13" spans="1:11" ht="12.75">
      <c r="A13" t="s">
        <v>358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f t="shared" si="0"/>
        <v>1</v>
      </c>
      <c r="J13" s="4">
        <f t="shared" si="1"/>
        <v>0</v>
      </c>
      <c r="K13" s="5">
        <f t="shared" si="2"/>
        <v>1</v>
      </c>
    </row>
    <row r="14" spans="1:11" ht="12.75">
      <c r="A14" t="s">
        <v>359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0</v>
      </c>
      <c r="J14" s="4">
        <f t="shared" si="1"/>
        <v>1</v>
      </c>
      <c r="K14" s="5">
        <f t="shared" si="2"/>
        <v>1</v>
      </c>
    </row>
    <row r="15" spans="1:11" ht="12.75">
      <c r="A15" t="s">
        <v>360</v>
      </c>
      <c r="B15" s="4">
        <v>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1</v>
      </c>
      <c r="J15" s="4">
        <f t="shared" si="1"/>
        <v>0</v>
      </c>
      <c r="K15" s="5">
        <f t="shared" si="2"/>
        <v>1</v>
      </c>
    </row>
    <row r="16" spans="1:11" ht="12.75">
      <c r="A16" t="s">
        <v>361</v>
      </c>
      <c r="B16" s="4">
        <v>3</v>
      </c>
      <c r="C16" s="4">
        <v>0</v>
      </c>
      <c r="D16" s="4">
        <v>3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>
        <f t="shared" si="1"/>
        <v>3</v>
      </c>
      <c r="K16" s="5">
        <f t="shared" si="2"/>
        <v>3</v>
      </c>
    </row>
    <row r="17" spans="1:11" ht="12.75">
      <c r="A17" t="s">
        <v>362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f t="shared" si="0"/>
        <v>0</v>
      </c>
      <c r="J17" s="4">
        <f t="shared" si="1"/>
        <v>2</v>
      </c>
      <c r="K17" s="5">
        <f t="shared" si="2"/>
        <v>2</v>
      </c>
    </row>
    <row r="18" spans="1:11" ht="12.75">
      <c r="A18" t="s">
        <v>363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4">
        <f t="shared" si="1"/>
        <v>1</v>
      </c>
      <c r="K18" s="5">
        <f t="shared" si="2"/>
        <v>1</v>
      </c>
    </row>
    <row r="19" spans="1:11" ht="12.75">
      <c r="A19" t="s">
        <v>364</v>
      </c>
      <c r="B19" s="4">
        <v>0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2</v>
      </c>
      <c r="I19" s="4">
        <f t="shared" si="0"/>
        <v>1</v>
      </c>
      <c r="J19" s="4">
        <f t="shared" si="1"/>
        <v>3</v>
      </c>
      <c r="K19" s="5">
        <f t="shared" si="2"/>
        <v>4</v>
      </c>
    </row>
    <row r="20" spans="1:11" ht="12.75">
      <c r="A20" t="s">
        <v>365</v>
      </c>
      <c r="B20" s="4">
        <v>0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1</v>
      </c>
      <c r="J20" s="4">
        <f t="shared" si="1"/>
        <v>1</v>
      </c>
      <c r="K20" s="5">
        <f t="shared" si="2"/>
        <v>2</v>
      </c>
    </row>
    <row r="21" spans="1:11" ht="12.75">
      <c r="A21" t="s">
        <v>366</v>
      </c>
      <c r="B21" s="4">
        <v>16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  <c r="J21" s="4">
        <f t="shared" si="1"/>
        <v>0</v>
      </c>
      <c r="K21" s="5">
        <f t="shared" si="2"/>
        <v>0</v>
      </c>
    </row>
    <row r="22" spans="1:11" ht="12.75">
      <c r="A22" t="s">
        <v>367</v>
      </c>
      <c r="B22" s="4">
        <v>0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2</v>
      </c>
      <c r="J22" s="4">
        <f t="shared" si="1"/>
        <v>0</v>
      </c>
      <c r="K22" s="5">
        <f t="shared" si="2"/>
        <v>2</v>
      </c>
    </row>
    <row r="23" spans="1:11" ht="12.75">
      <c r="A23" t="s">
        <v>368</v>
      </c>
      <c r="B23" s="4">
        <v>3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1</v>
      </c>
      <c r="J23" s="4">
        <f t="shared" si="1"/>
        <v>0</v>
      </c>
      <c r="K23" s="5">
        <f t="shared" si="2"/>
        <v>1</v>
      </c>
    </row>
    <row r="24" spans="1:11" ht="12.75">
      <c r="A24" t="s">
        <v>369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  <c r="J24" s="4">
        <f t="shared" si="1"/>
        <v>1</v>
      </c>
      <c r="K24" s="5">
        <f t="shared" si="2"/>
        <v>1</v>
      </c>
    </row>
    <row r="25" spans="1:11" ht="12.75">
      <c r="A25" t="s">
        <v>370</v>
      </c>
      <c r="B25" s="4">
        <v>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  <c r="J25" s="4">
        <f t="shared" si="1"/>
        <v>0</v>
      </c>
      <c r="K25" s="5">
        <f t="shared" si="2"/>
        <v>0</v>
      </c>
    </row>
    <row r="26" spans="1:11" ht="12.75">
      <c r="A26" t="s">
        <v>371</v>
      </c>
      <c r="B26" s="4">
        <v>0</v>
      </c>
      <c r="C26" s="4">
        <v>0</v>
      </c>
      <c r="D26" s="4">
        <v>1</v>
      </c>
      <c r="E26" s="4">
        <v>1</v>
      </c>
      <c r="F26" s="4">
        <v>1</v>
      </c>
      <c r="G26" s="4">
        <v>1</v>
      </c>
      <c r="H26" s="4">
        <v>0</v>
      </c>
      <c r="I26" s="4">
        <f t="shared" si="0"/>
        <v>2</v>
      </c>
      <c r="J26" s="4">
        <f t="shared" si="1"/>
        <v>2</v>
      </c>
      <c r="K26" s="5">
        <f t="shared" si="2"/>
        <v>4</v>
      </c>
    </row>
    <row r="27" spans="1:11" ht="12.75">
      <c r="A27" s="2" t="s">
        <v>352</v>
      </c>
      <c r="B27" s="5">
        <f aca="true" t="shared" si="3" ref="B27:K27">SUM(B7:B23)</f>
        <v>28</v>
      </c>
      <c r="C27" s="5">
        <f t="shared" si="3"/>
        <v>6</v>
      </c>
      <c r="D27" s="5">
        <f t="shared" si="3"/>
        <v>9</v>
      </c>
      <c r="E27" s="5">
        <f t="shared" si="3"/>
        <v>1</v>
      </c>
      <c r="F27" s="5">
        <f t="shared" si="3"/>
        <v>0</v>
      </c>
      <c r="G27" s="5">
        <f t="shared" si="3"/>
        <v>0</v>
      </c>
      <c r="H27" s="5">
        <f t="shared" si="3"/>
        <v>3</v>
      </c>
      <c r="I27" s="5">
        <f t="shared" si="3"/>
        <v>7</v>
      </c>
      <c r="J27" s="5">
        <f t="shared" si="3"/>
        <v>12</v>
      </c>
      <c r="K27" s="5">
        <f t="shared" si="3"/>
        <v>19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Ragio2</cp:lastModifiedBy>
  <dcterms:created xsi:type="dcterms:W3CDTF">2014-01-23T09:56:59Z</dcterms:created>
  <dcterms:modified xsi:type="dcterms:W3CDTF">2014-01-23T09:56:59Z</dcterms:modified>
  <cp:category/>
  <cp:version/>
  <cp:contentType/>
  <cp:contentStatus/>
</cp:coreProperties>
</file>